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Project\EPAR\Final Deliverables\316_Pathways_Out_of_Poverty\"/>
    </mc:Choice>
  </mc:AlternateContent>
  <bookViews>
    <workbookView xWindow="0" yWindow="0" windowWidth="19200" windowHeight="9495"/>
  </bookViews>
  <sheets>
    <sheet name="Cover Sheet" sheetId="3" r:id="rId1"/>
    <sheet name="Outcomes to Poverty" sheetId="1" r:id="rId2"/>
    <sheet name="Analysis" sheetId="2" r:id="rId3"/>
  </sheets>
  <definedNames>
    <definedName name="_xlnm._FilterDatabase" localSheetId="2" hidden="1">Analysis!$A$3:$CI$129</definedName>
    <definedName name="_xlnm._FilterDatabase" localSheetId="1" hidden="1">'Outcomes to Poverty'!$A$12:$YN$88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4" i="2" l="1"/>
  <c r="L126" i="2"/>
  <c r="L128" i="2"/>
  <c r="K124" i="2"/>
  <c r="K126" i="2"/>
  <c r="K128" i="2"/>
  <c r="J124" i="2"/>
  <c r="J126" i="2"/>
  <c r="J128" i="2"/>
  <c r="I124" i="2"/>
  <c r="I126" i="2"/>
  <c r="I128" i="2"/>
  <c r="H123" i="2"/>
  <c r="H125" i="2"/>
  <c r="H127" i="2"/>
  <c r="G123" i="2"/>
  <c r="G125" i="2"/>
  <c r="G127" i="2"/>
  <c r="F123" i="2"/>
  <c r="F125" i="2"/>
  <c r="F127" i="2"/>
  <c r="L117" i="2"/>
  <c r="L119" i="2"/>
  <c r="L121" i="2"/>
  <c r="K117" i="2"/>
  <c r="K119" i="2"/>
  <c r="K121" i="2"/>
  <c r="J117" i="2"/>
  <c r="J119" i="2"/>
  <c r="J121" i="2"/>
  <c r="I117" i="2"/>
  <c r="I119" i="2"/>
  <c r="I121" i="2"/>
  <c r="H116" i="2"/>
  <c r="H118" i="2"/>
  <c r="H120" i="2"/>
  <c r="G116" i="2"/>
  <c r="G118" i="2"/>
  <c r="G120" i="2"/>
  <c r="F116" i="2"/>
  <c r="F118" i="2"/>
  <c r="F120" i="2"/>
  <c r="L110" i="2"/>
  <c r="L112" i="2"/>
  <c r="L114" i="2"/>
  <c r="K110" i="2"/>
  <c r="K112" i="2"/>
  <c r="K114" i="2"/>
  <c r="J110" i="2"/>
  <c r="J112" i="2"/>
  <c r="J114" i="2"/>
  <c r="I110" i="2"/>
  <c r="I112" i="2"/>
  <c r="I114" i="2"/>
  <c r="H109" i="2"/>
  <c r="H111" i="2"/>
  <c r="H113" i="2"/>
  <c r="G109" i="2"/>
  <c r="G111" i="2"/>
  <c r="G113" i="2"/>
  <c r="F109" i="2"/>
  <c r="F111" i="2"/>
  <c r="F113" i="2"/>
  <c r="L103" i="2"/>
  <c r="L105" i="2"/>
  <c r="L107" i="2"/>
  <c r="K103" i="2"/>
  <c r="K105" i="2"/>
  <c r="K107" i="2"/>
  <c r="J103" i="2"/>
  <c r="J105" i="2"/>
  <c r="J107" i="2"/>
  <c r="I103" i="2"/>
  <c r="I105" i="2"/>
  <c r="I107" i="2"/>
  <c r="H102" i="2"/>
  <c r="H104" i="2"/>
  <c r="H106" i="2"/>
  <c r="G102" i="2"/>
  <c r="G104" i="2"/>
  <c r="G106" i="2"/>
  <c r="F102" i="2"/>
  <c r="F104" i="2"/>
  <c r="F106" i="2"/>
  <c r="L96" i="2"/>
  <c r="L98" i="2"/>
  <c r="L100" i="2"/>
  <c r="K96" i="2"/>
  <c r="K98" i="2"/>
  <c r="K100" i="2"/>
  <c r="J96" i="2"/>
  <c r="J98" i="2"/>
  <c r="J100" i="2"/>
  <c r="I96" i="2"/>
  <c r="I98" i="2"/>
  <c r="I100" i="2"/>
  <c r="H95" i="2"/>
  <c r="H97" i="2"/>
  <c r="H99" i="2"/>
  <c r="G95" i="2"/>
  <c r="G97" i="2"/>
  <c r="G99" i="2"/>
  <c r="F95" i="2"/>
  <c r="F97" i="2"/>
  <c r="F99" i="2"/>
  <c r="L89" i="2"/>
  <c r="L91" i="2"/>
  <c r="L93" i="2"/>
  <c r="K89" i="2"/>
  <c r="K91" i="2"/>
  <c r="K93" i="2"/>
  <c r="J89" i="2"/>
  <c r="J91" i="2"/>
  <c r="J93" i="2"/>
  <c r="I89" i="2"/>
  <c r="I91" i="2"/>
  <c r="I93" i="2"/>
  <c r="H88" i="2"/>
  <c r="H90" i="2"/>
  <c r="H92" i="2"/>
  <c r="G88" i="2"/>
  <c r="G90" i="2"/>
  <c r="G92" i="2"/>
  <c r="F88" i="2"/>
  <c r="F90" i="2"/>
  <c r="F92" i="2"/>
  <c r="L82" i="2"/>
  <c r="L84" i="2"/>
  <c r="L86" i="2"/>
  <c r="K82" i="2"/>
  <c r="K84" i="2"/>
  <c r="K86" i="2"/>
  <c r="J82" i="2"/>
  <c r="J84" i="2"/>
  <c r="J86" i="2"/>
  <c r="I82" i="2"/>
  <c r="I84" i="2"/>
  <c r="I86" i="2"/>
  <c r="H81" i="2"/>
  <c r="H83" i="2"/>
  <c r="H85" i="2"/>
  <c r="G81" i="2"/>
  <c r="G83" i="2"/>
  <c r="G85" i="2"/>
  <c r="F81" i="2"/>
  <c r="F83" i="2"/>
  <c r="F85" i="2"/>
  <c r="L75" i="2"/>
  <c r="L77" i="2"/>
  <c r="L79" i="2"/>
  <c r="K75" i="2"/>
  <c r="K77" i="2"/>
  <c r="K79" i="2"/>
  <c r="J75" i="2"/>
  <c r="J77" i="2"/>
  <c r="J79" i="2"/>
  <c r="I75" i="2"/>
  <c r="I77" i="2"/>
  <c r="I79" i="2"/>
  <c r="H74" i="2"/>
  <c r="H76" i="2"/>
  <c r="H78" i="2"/>
  <c r="G74" i="2"/>
  <c r="G76" i="2"/>
  <c r="G78" i="2"/>
  <c r="F74" i="2"/>
  <c r="F76" i="2"/>
  <c r="F78" i="2"/>
  <c r="L68" i="2"/>
  <c r="L70" i="2"/>
  <c r="L72" i="2"/>
  <c r="K68" i="2"/>
  <c r="K70" i="2"/>
  <c r="K72" i="2"/>
  <c r="J68" i="2"/>
  <c r="J70" i="2"/>
  <c r="J72" i="2"/>
  <c r="I68" i="2"/>
  <c r="I70" i="2"/>
  <c r="I72" i="2"/>
  <c r="H67" i="2"/>
  <c r="H69" i="2"/>
  <c r="H71" i="2"/>
  <c r="G67" i="2"/>
  <c r="G69" i="2"/>
  <c r="G71" i="2"/>
  <c r="F67" i="2"/>
  <c r="F69" i="2"/>
  <c r="F71" i="2"/>
  <c r="L61" i="2"/>
  <c r="L63" i="2"/>
  <c r="L65" i="2"/>
  <c r="K61" i="2"/>
  <c r="K63" i="2"/>
  <c r="K65" i="2"/>
  <c r="J61" i="2"/>
  <c r="J63" i="2"/>
  <c r="J65" i="2"/>
  <c r="I61" i="2"/>
  <c r="I63" i="2"/>
  <c r="I65" i="2"/>
  <c r="H60" i="2"/>
  <c r="H62" i="2"/>
  <c r="H64" i="2"/>
  <c r="G60" i="2"/>
  <c r="G62" i="2"/>
  <c r="G64" i="2"/>
  <c r="F60" i="2"/>
  <c r="F62" i="2"/>
  <c r="F64" i="2"/>
  <c r="L54" i="2"/>
  <c r="L56" i="2"/>
  <c r="L58" i="2"/>
  <c r="K54" i="2"/>
  <c r="K56" i="2"/>
  <c r="K58" i="2"/>
  <c r="J54" i="2"/>
  <c r="J56" i="2"/>
  <c r="J58" i="2"/>
  <c r="I54" i="2"/>
  <c r="I56" i="2"/>
  <c r="I58" i="2"/>
  <c r="H53" i="2"/>
  <c r="H55" i="2"/>
  <c r="H57" i="2"/>
  <c r="G53" i="2"/>
  <c r="G55" i="2"/>
  <c r="G57" i="2"/>
  <c r="F53" i="2"/>
  <c r="F55" i="2"/>
  <c r="F57" i="2"/>
  <c r="L47" i="2"/>
  <c r="L49" i="2"/>
  <c r="L51" i="2"/>
  <c r="K47" i="2"/>
  <c r="K49" i="2"/>
  <c r="K51" i="2"/>
  <c r="J47" i="2"/>
  <c r="J49" i="2"/>
  <c r="J51" i="2"/>
  <c r="I47" i="2"/>
  <c r="I49" i="2"/>
  <c r="I51" i="2"/>
  <c r="H46" i="2"/>
  <c r="H48" i="2"/>
  <c r="H50" i="2"/>
  <c r="G46" i="2"/>
  <c r="G48" i="2"/>
  <c r="G50" i="2"/>
  <c r="F46" i="2"/>
  <c r="F48" i="2"/>
  <c r="F50" i="2"/>
  <c r="L40" i="2"/>
  <c r="L42" i="2"/>
  <c r="L44" i="2"/>
  <c r="K40" i="2"/>
  <c r="K42" i="2"/>
  <c r="K44" i="2"/>
  <c r="J40" i="2"/>
  <c r="J42" i="2"/>
  <c r="J44" i="2"/>
  <c r="I40" i="2"/>
  <c r="I42" i="2"/>
  <c r="I44" i="2"/>
  <c r="H39" i="2"/>
  <c r="H41" i="2"/>
  <c r="H43" i="2"/>
  <c r="G39" i="2"/>
  <c r="G41" i="2"/>
  <c r="G43" i="2"/>
  <c r="F39" i="2"/>
  <c r="F41" i="2"/>
  <c r="F43" i="2"/>
  <c r="L33" i="2"/>
  <c r="L35" i="2"/>
  <c r="L37" i="2"/>
  <c r="K33" i="2"/>
  <c r="K35" i="2"/>
  <c r="K37" i="2"/>
  <c r="J33" i="2"/>
  <c r="J35" i="2"/>
  <c r="J37" i="2"/>
  <c r="I33" i="2"/>
  <c r="I35" i="2"/>
  <c r="I37" i="2"/>
  <c r="H32" i="2"/>
  <c r="H34" i="2"/>
  <c r="H36" i="2"/>
  <c r="G32" i="2"/>
  <c r="G34" i="2"/>
  <c r="G36" i="2"/>
  <c r="F32" i="2"/>
  <c r="F34" i="2"/>
  <c r="F36" i="2"/>
  <c r="L26" i="2"/>
  <c r="L28" i="2"/>
  <c r="L30" i="2"/>
  <c r="K26" i="2"/>
  <c r="K28" i="2"/>
  <c r="K30" i="2"/>
  <c r="J26" i="2"/>
  <c r="J28" i="2"/>
  <c r="J30" i="2"/>
  <c r="I26" i="2"/>
  <c r="I28" i="2"/>
  <c r="I30" i="2"/>
  <c r="H25" i="2"/>
  <c r="H27" i="2"/>
  <c r="H29" i="2"/>
  <c r="G25" i="2"/>
  <c r="G27" i="2"/>
  <c r="G29" i="2"/>
  <c r="F25" i="2"/>
  <c r="F27" i="2"/>
  <c r="F29" i="2"/>
  <c r="L19" i="2"/>
  <c r="L21" i="2"/>
  <c r="L23" i="2"/>
  <c r="K19" i="2"/>
  <c r="K21" i="2"/>
  <c r="K23" i="2"/>
  <c r="J19" i="2"/>
  <c r="J21" i="2"/>
  <c r="J23" i="2"/>
  <c r="I19" i="2"/>
  <c r="I21" i="2"/>
  <c r="I23" i="2"/>
  <c r="H18" i="2"/>
  <c r="H20" i="2"/>
  <c r="H22" i="2"/>
  <c r="G18" i="2"/>
  <c r="G20" i="2"/>
  <c r="G22" i="2"/>
  <c r="F18" i="2"/>
  <c r="F20" i="2"/>
  <c r="F22" i="2"/>
  <c r="L12" i="2"/>
  <c r="L14" i="2"/>
  <c r="L16" i="2"/>
  <c r="K12" i="2"/>
  <c r="K14" i="2"/>
  <c r="K16" i="2"/>
  <c r="J12" i="2"/>
  <c r="J14" i="2"/>
  <c r="J16" i="2"/>
  <c r="I12" i="2"/>
  <c r="I14" i="2"/>
  <c r="I16" i="2"/>
  <c r="H11" i="2"/>
  <c r="H13" i="2"/>
  <c r="H15" i="2"/>
  <c r="G11" i="2"/>
  <c r="G13" i="2"/>
  <c r="G15" i="2"/>
  <c r="F11" i="2"/>
  <c r="F13" i="2"/>
  <c r="F15" i="2"/>
  <c r="F4" i="2"/>
  <c r="F6" i="2"/>
  <c r="F8" i="2"/>
  <c r="G4" i="2"/>
  <c r="G6" i="2"/>
  <c r="G8" i="2"/>
  <c r="H4" i="2"/>
  <c r="H6" i="2"/>
  <c r="H8" i="2"/>
  <c r="I5" i="2"/>
  <c r="I7" i="2"/>
  <c r="I9" i="2"/>
  <c r="J5" i="2"/>
  <c r="J7" i="2"/>
  <c r="J9" i="2"/>
  <c r="K5" i="2"/>
  <c r="K7" i="2"/>
  <c r="K9" i="2"/>
  <c r="L5" i="2"/>
  <c r="L7" i="2"/>
  <c r="L9" i="2"/>
  <c r="ER88" i="1"/>
  <c r="EK88" i="1"/>
  <c r="ED88" i="1"/>
  <c r="DW88" i="1"/>
  <c r="DP88" i="1"/>
  <c r="DI88" i="1"/>
  <c r="DB88" i="1"/>
  <c r="CU88" i="1"/>
  <c r="CN88" i="1"/>
  <c r="CG88" i="1"/>
  <c r="BZ88" i="1"/>
  <c r="BS88" i="1"/>
  <c r="BL88" i="1"/>
  <c r="BE88" i="1"/>
  <c r="AX88" i="1"/>
  <c r="AQ88" i="1"/>
  <c r="AJ88" i="1"/>
  <c r="AC88" i="1"/>
  <c r="E69" i="2" l="1"/>
  <c r="E125" i="2"/>
  <c r="E90" i="2"/>
  <c r="H101" i="2"/>
  <c r="L101" i="2"/>
  <c r="E102" i="2"/>
  <c r="E113" i="2"/>
  <c r="E109" i="2"/>
  <c r="H129" i="2"/>
  <c r="E12" i="2"/>
  <c r="E67" i="2"/>
  <c r="E70" i="2"/>
  <c r="J73" i="2"/>
  <c r="E77" i="2"/>
  <c r="E68" i="2"/>
  <c r="I73" i="2"/>
  <c r="L73" i="2"/>
  <c r="E71" i="2"/>
  <c r="H73" i="2"/>
  <c r="E49" i="2"/>
  <c r="E64" i="2"/>
  <c r="G73" i="2"/>
  <c r="E72" i="2"/>
  <c r="K73" i="2"/>
  <c r="E78" i="2"/>
  <c r="E88" i="2"/>
  <c r="E97" i="2"/>
  <c r="E106" i="2"/>
  <c r="E116" i="2"/>
  <c r="E127" i="2"/>
  <c r="E4" i="2"/>
  <c r="E15" i="2"/>
  <c r="G17" i="2"/>
  <c r="E11" i="2"/>
  <c r="K17" i="2"/>
  <c r="E20" i="2"/>
  <c r="E29" i="2"/>
  <c r="E43" i="2"/>
  <c r="H45" i="2"/>
  <c r="L45" i="2"/>
  <c r="E48" i="2"/>
  <c r="E53" i="2"/>
  <c r="E57" i="2"/>
  <c r="E62" i="2"/>
  <c r="E60" i="2"/>
  <c r="F73" i="2"/>
  <c r="E76" i="2"/>
  <c r="H80" i="2"/>
  <c r="L80" i="2"/>
  <c r="E85" i="2"/>
  <c r="E83" i="2"/>
  <c r="E86" i="2"/>
  <c r="E95" i="2"/>
  <c r="E100" i="2"/>
  <c r="E96" i="2"/>
  <c r="E104" i="2"/>
  <c r="H108" i="2"/>
  <c r="L108" i="2"/>
  <c r="E120" i="2"/>
  <c r="E123" i="2"/>
  <c r="E128" i="2"/>
  <c r="E9" i="2"/>
  <c r="E7" i="2"/>
  <c r="E8" i="2"/>
  <c r="E13" i="2"/>
  <c r="E16" i="2"/>
  <c r="J17" i="2"/>
  <c r="E22" i="2"/>
  <c r="E41" i="2"/>
  <c r="G45" i="2"/>
  <c r="E44" i="2"/>
  <c r="K45" i="2"/>
  <c r="E98" i="2"/>
  <c r="G108" i="2"/>
  <c r="E107" i="2"/>
  <c r="E105" i="2"/>
  <c r="K108" i="2"/>
  <c r="E114" i="2"/>
  <c r="E126" i="2"/>
  <c r="E124" i="2"/>
  <c r="L129" i="2"/>
  <c r="L10" i="2"/>
  <c r="E14" i="2"/>
  <c r="G24" i="2"/>
  <c r="E23" i="2"/>
  <c r="E21" i="2"/>
  <c r="K24" i="2"/>
  <c r="H31" i="2"/>
  <c r="E30" i="2"/>
  <c r="L31" i="2"/>
  <c r="E39" i="2"/>
  <c r="J45" i="2"/>
  <c r="G101" i="2"/>
  <c r="K101" i="2"/>
  <c r="E40" i="2"/>
  <c r="H17" i="2"/>
  <c r="L17" i="2"/>
  <c r="E27" i="2"/>
  <c r="E34" i="2"/>
  <c r="I45" i="2"/>
  <c r="F52" i="2"/>
  <c r="J52" i="2"/>
  <c r="E55" i="2"/>
  <c r="G59" i="2"/>
  <c r="E58" i="2"/>
  <c r="K59" i="2"/>
  <c r="H66" i="2"/>
  <c r="L66" i="2"/>
  <c r="E99" i="2"/>
  <c r="J101" i="2"/>
  <c r="E42" i="2"/>
  <c r="E75" i="2"/>
  <c r="F101" i="2"/>
  <c r="I101" i="2"/>
  <c r="I129" i="2"/>
  <c r="E18" i="2"/>
  <c r="J24" i="2"/>
  <c r="K31" i="2"/>
  <c r="E46" i="2"/>
  <c r="J10" i="2"/>
  <c r="E19" i="2"/>
  <c r="F31" i="2"/>
  <c r="E28" i="2"/>
  <c r="J31" i="2"/>
  <c r="G38" i="2"/>
  <c r="E37" i="2"/>
  <c r="E35" i="2"/>
  <c r="K38" i="2"/>
  <c r="F45" i="2"/>
  <c r="E50" i="2"/>
  <c r="H52" i="2"/>
  <c r="L52" i="2"/>
  <c r="E63" i="2"/>
  <c r="G80" i="2"/>
  <c r="E79" i="2"/>
  <c r="K80" i="2"/>
  <c r="F108" i="2"/>
  <c r="J108" i="2"/>
  <c r="E111" i="2"/>
  <c r="G115" i="2"/>
  <c r="K115" i="2"/>
  <c r="H122" i="2"/>
  <c r="E119" i="2"/>
  <c r="L122" i="2"/>
  <c r="G129" i="2"/>
  <c r="K129" i="2"/>
  <c r="G31" i="2"/>
  <c r="E47" i="2"/>
  <c r="F59" i="2"/>
  <c r="K10" i="2"/>
  <c r="E6" i="2"/>
  <c r="G10" i="2"/>
  <c r="F17" i="2"/>
  <c r="I17" i="2"/>
  <c r="H24" i="2"/>
  <c r="L24" i="2"/>
  <c r="E26" i="2"/>
  <c r="E36" i="2"/>
  <c r="G52" i="2"/>
  <c r="E51" i="2"/>
  <c r="K52" i="2"/>
  <c r="E74" i="2"/>
  <c r="J80" i="2"/>
  <c r="G87" i="2"/>
  <c r="K87" i="2"/>
  <c r="E92" i="2"/>
  <c r="H94" i="2"/>
  <c r="E91" i="2"/>
  <c r="L94" i="2"/>
  <c r="E103" i="2"/>
  <c r="E118" i="2"/>
  <c r="F129" i="2"/>
  <c r="J129" i="2"/>
  <c r="H10" i="2"/>
  <c r="F38" i="2"/>
  <c r="J38" i="2"/>
  <c r="E121" i="2"/>
  <c r="K122" i="2"/>
  <c r="E54" i="2"/>
  <c r="E110" i="2"/>
  <c r="E5" i="2"/>
  <c r="F24" i="2"/>
  <c r="I24" i="2"/>
  <c r="J59" i="2"/>
  <c r="E65" i="2"/>
  <c r="F87" i="2"/>
  <c r="J87" i="2"/>
  <c r="E93" i="2"/>
  <c r="E112" i="2"/>
  <c r="E25" i="2"/>
  <c r="I38" i="2"/>
  <c r="E33" i="2"/>
  <c r="I59" i="2"/>
  <c r="F66" i="2"/>
  <c r="J66" i="2"/>
  <c r="F80" i="2"/>
  <c r="I80" i="2"/>
  <c r="I87" i="2"/>
  <c r="F94" i="2"/>
  <c r="J94" i="2"/>
  <c r="I108" i="2"/>
  <c r="I115" i="2"/>
  <c r="F122" i="2"/>
  <c r="J122" i="2"/>
  <c r="I52" i="2"/>
  <c r="E56" i="2"/>
  <c r="G66" i="2"/>
  <c r="K66" i="2"/>
  <c r="E84" i="2"/>
  <c r="G94" i="2"/>
  <c r="K94" i="2"/>
  <c r="F115" i="2"/>
  <c r="J115" i="2"/>
  <c r="G122" i="2"/>
  <c r="E81" i="2"/>
  <c r="I10" i="2"/>
  <c r="I31" i="2"/>
  <c r="E32" i="2"/>
  <c r="E82" i="2"/>
  <c r="F10" i="2"/>
  <c r="H38" i="2"/>
  <c r="L38" i="2"/>
  <c r="H59" i="2"/>
  <c r="L59" i="2"/>
  <c r="I66" i="2"/>
  <c r="H87" i="2"/>
  <c r="L87" i="2"/>
  <c r="I94" i="2"/>
  <c r="H115" i="2"/>
  <c r="L115" i="2"/>
  <c r="I122" i="2"/>
  <c r="E61" i="2"/>
  <c r="E89" i="2"/>
  <c r="E117" i="2"/>
  <c r="E108" i="2" l="1"/>
  <c r="E101" i="2"/>
  <c r="E45" i="2"/>
  <c r="E52" i="2"/>
  <c r="E73" i="2"/>
  <c r="E10" i="2"/>
  <c r="E17" i="2"/>
  <c r="E24" i="2"/>
  <c r="E31" i="2"/>
  <c r="E115" i="2"/>
  <c r="E80" i="2"/>
  <c r="E59" i="2"/>
  <c r="E129" i="2"/>
  <c r="E122" i="2"/>
  <c r="E94" i="2"/>
  <c r="E38" i="2"/>
  <c r="E66" i="2"/>
  <c r="E87" i="2"/>
</calcChain>
</file>

<file path=xl/comments1.xml><?xml version="1.0" encoding="utf-8"?>
<comments xmlns="http://schemas.openxmlformats.org/spreadsheetml/2006/main">
  <authors>
    <author>hutch14</author>
    <author>Melissa L. Lafayette</author>
  </authors>
  <commentList>
    <comment ref="R10" authorId="0" shapeId="0">
      <text>
        <r>
          <rPr>
            <b/>
            <sz val="9"/>
            <color rgb="FF000000"/>
            <rFont val="Tahoma"/>
            <family val="2"/>
          </rPr>
          <t>hutch14:</t>
        </r>
        <r>
          <rPr>
            <sz val="9"/>
            <color rgb="FF000000"/>
            <rFont val="Tahoma"/>
            <family val="2"/>
          </rPr>
          <t xml:space="preserve">
e.g. 
%Δ log of GDP --&gt; </t>
        </r>
        <r>
          <rPr>
            <sz val="9"/>
            <color rgb="FF000000"/>
            <rFont val="Calibri"/>
            <family val="2"/>
          </rPr>
          <t xml:space="preserve">↓ in poverty head count
</t>
        </r>
      </text>
    </comment>
    <comment ref="Y11" authorId="0" shapeId="0">
      <text>
        <r>
          <rPr>
            <b/>
            <sz val="9"/>
            <color rgb="FF000000"/>
            <rFont val="Tahoma"/>
            <family val="2"/>
          </rPr>
          <t>hutch14:</t>
        </r>
        <r>
          <rPr>
            <sz val="9"/>
            <color rgb="FF000000"/>
            <rFont val="Tahoma"/>
            <family val="2"/>
          </rPr>
          <t xml:space="preserve">
increase quantity of outputs or decrease inputs)</t>
        </r>
      </text>
    </comment>
    <comment ref="AA11" authorId="0" shapeId="0">
      <text>
        <r>
          <rPr>
            <b/>
            <sz val="9"/>
            <color rgb="FF000000"/>
            <rFont val="Tahoma"/>
            <family val="2"/>
          </rPr>
          <t>hutch14:</t>
        </r>
        <r>
          <rPr>
            <sz val="9"/>
            <color rgb="FF000000"/>
            <rFont val="Tahoma"/>
            <family val="2"/>
          </rPr>
          <t xml:space="preserve">
(increase value/price of outputs or decrease of inputs)</t>
        </r>
      </text>
    </comment>
    <comment ref="W12" authorId="0" shapeId="0">
      <text>
        <r>
          <rPr>
            <b/>
            <sz val="9"/>
            <color rgb="FF000000"/>
            <rFont val="Tahoma"/>
            <family val="2"/>
          </rPr>
          <t>hutch14:</t>
        </r>
        <r>
          <rPr>
            <sz val="9"/>
            <color rgb="FF000000"/>
            <rFont val="Tahoma"/>
            <family val="2"/>
          </rPr>
          <t xml:space="preserve">
Methodological Rigor:
1 - Inferred
2 - Direct (not experimental)
3 - Experimental</t>
        </r>
      </text>
    </comment>
    <comment ref="X12" authorId="0" shapeId="0">
      <text>
        <r>
          <rPr>
            <b/>
            <sz val="9"/>
            <color rgb="FF000000"/>
            <rFont val="Tahoma"/>
            <family val="2"/>
          </rPr>
          <t>hutch14:</t>
        </r>
        <r>
          <rPr>
            <sz val="9"/>
            <color rgb="FF000000"/>
            <rFont val="Tahoma"/>
            <family val="2"/>
          </rPr>
          <t xml:space="preserve">
Findings
</t>
        </r>
        <r>
          <rPr>
            <b/>
            <sz val="9"/>
            <color rgb="FF000000"/>
            <rFont val="Tahoma"/>
            <family val="2"/>
          </rPr>
          <t>.</t>
        </r>
        <r>
          <rPr>
            <sz val="9"/>
            <color rgb="FF000000"/>
            <rFont val="Tahoma"/>
            <family val="2"/>
          </rPr>
          <t xml:space="preserve"> - not studied
-1 - negative impact
0 - no impact
1 - impact</t>
        </r>
      </text>
    </comment>
    <comment ref="ER42" authorId="1" shapeId="0">
      <text>
        <r>
          <rPr>
            <b/>
            <sz val="9"/>
            <color indexed="81"/>
            <rFont val="Tahoma"/>
            <family val="2"/>
          </rPr>
          <t>Melissa L. Lafayette:</t>
        </r>
        <r>
          <rPr>
            <sz val="9"/>
            <color indexed="81"/>
            <rFont val="Tahoma"/>
            <family val="2"/>
          </rPr>
          <t xml:space="preserve">
should this go under social networks?</t>
        </r>
      </text>
    </comment>
  </commentList>
</comments>
</file>

<file path=xl/comments2.xml><?xml version="1.0" encoding="utf-8"?>
<comments xmlns="http://schemas.openxmlformats.org/spreadsheetml/2006/main">
  <authors>
    <author>Melissa L. Lafayette</author>
  </authors>
  <commentList>
    <comment ref="AP129" authorId="0" shapeId="0">
      <text>
        <r>
          <rPr>
            <b/>
            <sz val="9"/>
            <color indexed="81"/>
            <rFont val="Tahoma"/>
            <family val="2"/>
          </rPr>
          <t>Melissa L. Lafayette:</t>
        </r>
        <r>
          <rPr>
            <sz val="9"/>
            <color indexed="81"/>
            <rFont val="Tahoma"/>
            <family val="2"/>
          </rPr>
          <t xml:space="preserve">
should this go under social networks?</t>
        </r>
      </text>
    </comment>
  </commentList>
</comments>
</file>

<file path=xl/sharedStrings.xml><?xml version="1.0" encoding="utf-8"?>
<sst xmlns="http://schemas.openxmlformats.org/spreadsheetml/2006/main" count="18140" uniqueCount="833">
  <si>
    <t>Sheet 1: Evidence of associations between selected outcomes and poverty</t>
  </si>
  <si>
    <t>Document Information</t>
  </si>
  <si>
    <t>Search Information</t>
  </si>
  <si>
    <t>Screening</t>
  </si>
  <si>
    <t>Human Assets</t>
  </si>
  <si>
    <t>Natural Assets</t>
  </si>
  <si>
    <t>Capital Assets</t>
  </si>
  <si>
    <t>Policies</t>
  </si>
  <si>
    <t>Authors</t>
  </si>
  <si>
    <t>Year</t>
  </si>
  <si>
    <t>Title</t>
  </si>
  <si>
    <t>Publication/Source</t>
  </si>
  <si>
    <t>Link</t>
  </si>
  <si>
    <t>Abstract</t>
  </si>
  <si>
    <t>Search RA</t>
  </si>
  <si>
    <t>Search Date</t>
  </si>
  <si>
    <t>Search Location</t>
  </si>
  <si>
    <t>Search string</t>
  </si>
  <si>
    <t>General Topic</t>
  </si>
  <si>
    <t>Country/Region</t>
  </si>
  <si>
    <t>Number of Citations</t>
  </si>
  <si>
    <t>Evidence-based?</t>
  </si>
  <si>
    <t>Describe</t>
  </si>
  <si>
    <t>Unit of Analysis</t>
  </si>
  <si>
    <t>How is poverty defined?</t>
  </si>
  <si>
    <t>How is poverty measured?</t>
  </si>
  <si>
    <t>Geographic Focus (urban/rural)</t>
  </si>
  <si>
    <t>Target Population (male/female)</t>
  </si>
  <si>
    <t>Target Age</t>
  </si>
  <si>
    <t>Pathway out of poverty (1) or prevents fall into poverty (0)</t>
  </si>
  <si>
    <t>Health</t>
  </si>
  <si>
    <t>Education</t>
  </si>
  <si>
    <t>Information/Training</t>
  </si>
  <si>
    <t>Social Networks</t>
  </si>
  <si>
    <t>Reduced Risk</t>
  </si>
  <si>
    <t>Time</t>
  </si>
  <si>
    <t>Land</t>
  </si>
  <si>
    <t>Soil</t>
  </si>
  <si>
    <t>Water</t>
  </si>
  <si>
    <t>Environment/Resources</t>
  </si>
  <si>
    <t>Climate</t>
  </si>
  <si>
    <t>Financial</t>
  </si>
  <si>
    <t>Machines</t>
  </si>
  <si>
    <t>Infrastructure</t>
  </si>
  <si>
    <t>Technology</t>
  </si>
  <si>
    <t>Political Institutions</t>
  </si>
  <si>
    <t>Economic Institutions</t>
  </si>
  <si>
    <t>Informal policies/norms</t>
  </si>
  <si>
    <t>↑ stock</t>
  </si>
  <si>
    <r>
      <rPr>
        <sz val="9"/>
        <color rgb="FF000000"/>
        <rFont val="Calibri"/>
        <family val="2"/>
      </rPr>
      <t>↑</t>
    </r>
    <r>
      <rPr>
        <sz val="9"/>
        <color rgb="FF000000"/>
        <rFont val="Trebuchet MS"/>
        <family val="2"/>
      </rPr>
      <t xml:space="preserve"> productivity</t>
    </r>
  </si>
  <si>
    <r>
      <rPr>
        <sz val="9"/>
        <color rgb="FF000000"/>
        <rFont val="Calibri"/>
        <family val="2"/>
      </rPr>
      <t>↑</t>
    </r>
    <r>
      <rPr>
        <sz val="9"/>
        <color rgb="FF000000"/>
        <rFont val="Trebuchet MS"/>
        <family val="2"/>
      </rPr>
      <t xml:space="preserve"> returns</t>
    </r>
  </si>
  <si>
    <t>M</t>
  </si>
  <si>
    <t>F</t>
  </si>
  <si>
    <t>Lawson, David</t>
  </si>
  <si>
    <t>A Gendered Analysis of 'Time Poverty' - The Importance of Infrastructure</t>
  </si>
  <si>
    <t>Economic and Social Research Council</t>
  </si>
  <si>
    <t>http://www.gprg.org/pubs/workingpapers/pdfs/gprg-wps-078.pdf</t>
  </si>
  <si>
    <t xml:space="preserve">This paper uses a combination of nationally representative individual level time use data combined with household and community data to further our understanding of time use, and how infrastructure impacts on gender disaggregated time poverty. With a common,  and growing, perception in the empirical literature being that Sub Saharan African females are typically disadvantaged in market based activities because of the large time burden of having to undertake both formal work and domestic duties, it is important to understand some of these key processes and issues that underpin, and link with, poverty reduction. Using nationally representative from Lesotho we are able to provide unique insights into gender related, formal and informal, work allocations and specifically obtain insights regarding the main determinants of those who are ëtime poor and how key infrastructural elements impact on this. </t>
  </si>
  <si>
    <t>Brian</t>
  </si>
  <si>
    <t>Google Scholar</t>
  </si>
  <si>
    <t>(poor OR pov* OR vulnerab*) AND (reduc* OR decreas* OR alleviat*) AND ("time poverty")</t>
  </si>
  <si>
    <t>Lesotho</t>
  </si>
  <si>
    <t>Time study - survey based</t>
  </si>
  <si>
    <t>Individual</t>
  </si>
  <si>
    <t>Time Poverty</t>
  </si>
  <si>
    <t xml:space="preserve">"As also outlined in Bardasi and Wodon (2006), for Guinea, there are no established practices in measuring time poverty, however one option is to use a time poverty line that is a multiple of the median number of hours for the all individuals…In line with this prior work we adopt, after undertaking sensitivity analysis, a multiple of 1.5 of the median hours worked" (5). </t>
  </si>
  <si>
    <t>N/A</t>
  </si>
  <si>
    <t>Both</t>
  </si>
  <si>
    <t>15+</t>
  </si>
  <si>
    <t>.</t>
  </si>
  <si>
    <t xml:space="preserve">"Also in line with the descriptive data, individuals with higher levels of education appear to be associated with an increased probability of being time poor. For example, individuals with secondary school education are on average 25% more likely to be time poor than those who cannot read or write. Such a result is especially strong for females, potentially further supporting the hypothesis that as women become more educated and take on additional work/jobs, although time spent cooking and domestic duties is reduced this is not reduced sufficiently to offset the increase in time spent working, thus increasing time poverty for such cohorts" (18). </t>
  </si>
  <si>
    <t>Xavier Irz, Lin Lin, Colin Thirtle and Steve Wiggins</t>
  </si>
  <si>
    <t>Agricultural Productivity Growth and Poverty Alleviation</t>
  </si>
  <si>
    <t>Development Policy Review</t>
  </si>
  <si>
    <t>http://onlinelibrary.wiley.com/doi/10.1111/1467-7679.00144/abstract</t>
  </si>
  <si>
    <t>How important is agricultural growth to poverty reduction? This article
first sets out the theoretical reasons for expecting agricultural growth to
reduce poverty. Several plausible and strong arguments apply – including
the creation of jobs on the land, linkages from farming to the rest of the
rural economy, and a decline in the real cost of food for the whole economy
– but the degree of impact is in all cases qualified by particular
circumstances. Hence, the article deploys a cross-country estimation of the
links between agricultural yield per unit area and measures of poverty. This
produces strong confirmation of the hypothesised linkages. It is unlikely
that there are many other development interventions capable of reducing
the numbers in poverty so effectively.</t>
  </si>
  <si>
    <t>Melissa</t>
  </si>
  <si>
    <t>poverty AND technology</t>
  </si>
  <si>
    <t>agriculture</t>
  </si>
  <si>
    <t>-</t>
  </si>
  <si>
    <t>Regression analysis</t>
  </si>
  <si>
    <t>national</t>
  </si>
  <si>
    <t>US $1/day</t>
  </si>
  <si>
    <t>Rural</t>
  </si>
  <si>
    <t>Mendola, Mariapia</t>
  </si>
  <si>
    <t>Agricultural technology adoption and poverty reduction: A propensity-score matching analysis for rural Bangladesh</t>
  </si>
  <si>
    <t>World Development</t>
  </si>
  <si>
    <t>http://www.sciencedirect.com/science/article/pii/S0306919206000790</t>
  </si>
  <si>
    <t>This study aims at shedding some light on the potential impact of agricultural technology adoption on poverty alleviation strategies. It does so through an empirical investigation of the relationship between technological change, of the Green Revolution type, and wellbeing of smallholder farm households in two rural Bangladeshi regions. As technology adoption is not randomly assigned but there is ‘self-selection into treatment’, the paper tackles a methodological issue in assessing the ‘causal’ effect of technology on farm-household wellbeing through the non-parametric ‘p-score matching analysis’. It pursues a targeted evaluation of whether adopting a modern seed technology causes resource-poor farmers to improve their income and decrease the propensity to fall below the poverty line. It finds a robust and positive effect of agricultural technology adoption on farm household wellbeing suggesting that there is a large scope for enhancing the role of agricultural technology in ‘directly’ contributing to poverty alleviation.</t>
  </si>
  <si>
    <t>agriculture, technology</t>
  </si>
  <si>
    <t>Bangladesh</t>
  </si>
  <si>
    <t>Causal - Non-parametric 'propensity score matching analysis'</t>
  </si>
  <si>
    <t>Household</t>
  </si>
  <si>
    <t>Consumption</t>
  </si>
  <si>
    <t>0/1</t>
  </si>
  <si>
    <t>Menale Kassie, Bekele Shiferaw, Geoffrey Muricho</t>
  </si>
  <si>
    <t>Agricultural Technology, Crop Income, and Poverty Alleviation in Uganda</t>
  </si>
  <si>
    <t>http://www.sciencedirect.com/science/article/pii/S0305750X11000933</t>
  </si>
  <si>
    <t>This paper evaluates the ex post impact of adopting improved groundnut varieties on crop income and poverty in rural Uganda. The study utilizes cross-sectional data of 927 households, collected in 2006, from seven districts in Uganda. Using propensity score matching methods, we find that adopting improved groundnut varieties (technology) significantly increases crop income and reduces poverty. The positive and significant impact on crop income is consistent with the perceived role of new agricultural technologies in reducing rural poverty through increased farm household income. This study supports broader investment in agriculture research to address vital development challenges. Reaching the poor with better technologies however requires policy support for improving extension efforts, access to seeds and market outlets that simulate adoption.</t>
  </si>
  <si>
    <t>Uganda</t>
  </si>
  <si>
    <t>Causal - Propensity score matching methods</t>
  </si>
  <si>
    <t>Income</t>
  </si>
  <si>
    <t xml:space="preserve">US $1/day - "We rely on per capita-adjusted household income as a measure of poverty because we do not have consumption data and our focus is on adoption induced changes in farm income. In this study, the income components include income from annual and perennialcrops, livestock (i.e., sale of livestock and livestock products and oxen rent), renting out land, and off-farm income (agricultural and non-agricultural) and transfers"(1787).
Headcount, poverty gap - "The Foster–Greer–Thorbecke (1984) indices are commonly used means to measure poverty in a population and are useful because they are additively decomposable which allows evaluation of impacts of adoption across subgroups such as adopters and non-adopters....Whena=0, Pa is simply the headcount index or the proportion of people that is poor. Whena=1, Pa is the poverty gap index, a measure of the depth of poverty defined by the mean distance to the poverty line, where the mean is formed over the entire population with the non-poor counted as having a zero poverty gap" (1786-1787). </t>
  </si>
  <si>
    <t>Barrett, Christopher and Minten, Bart</t>
  </si>
  <si>
    <t>Agricultural Technology, Productivity, and Poverty in Madagascar</t>
  </si>
  <si>
    <t>http://www.sciencedirect.com/science/article/pii/S0305750X08000107</t>
  </si>
  <si>
    <t>This paper uses a unique, spatially-explicit dataset to study the link between agricultural performance and rural poverty in Madagascar. We show that, controlling for geographical and physical characteristics, communes that have higher rates of adoption of improved agricultural technologies and, consequently, higher crop yields enjoy lower food prices, higher real wages for unskilled workers, and better welfare indicators. The empirical evidence strongly favors support for improved agricultural production as an important part of any strategy to reduce the high poverty and food insecurity rates currently prevalent in rural Madagascar.</t>
  </si>
  <si>
    <t>Madagascar</t>
  </si>
  <si>
    <t>Regression analysis - uses spatial dataset to study link between agricultural performance and rural poverty</t>
  </si>
  <si>
    <t xml:space="preserve">Community </t>
  </si>
  <si>
    <t>Welfare indicators</t>
  </si>
  <si>
    <t xml:space="preserve">Food insecurity and length of lean periods - "To study the link between productivity and extreme  poverty,  we  rely  on  two  readily available indicators for poverty: the perceived percentage of food insecure households in each commune and the average length of households’ lean period in the commune" (805-806).  </t>
  </si>
  <si>
    <t xml:space="preserve">Increasing the stock of diversified income sources (non-farm) - The presence of non-farm income in the commune, as measured by the presence of the  mining  of  precious  stones  (the  most important off-farm activity in rural Madagascar) has little apparent effect on food insecurity  measures.  While  this  type  of income might create wealth in the commune, it is often only limited to relatively few people and thus leads to little poverty alleviation. The lack of trickle down to a larger population might also be linked to governance problems in the sector (World Bank, 2003)" (807). </t>
  </si>
  <si>
    <t>Buscaglia &amp; Stephan</t>
  </si>
  <si>
    <t>An empirical assessment of the impact of formal versus informal dispute resolution on poverty: A governance-based approach</t>
  </si>
  <si>
    <t>International Review of Law and Economics</t>
  </si>
  <si>
    <t>http://www.sciencedirect.com/science/article/pii/S0144818804000341</t>
  </si>
  <si>
    <t>Based on governance-related criteria, this article provides the empirical jurimetric verification of the how, where, when and why alternative dispute resolution (ADR) mechanisms provide efficiency enhancing channels to redress grievances in less developed countries. Based on data collected in 16 developing jurisdictions through a representative sample of poor rural households, the analyses contained in this paper identifies criteria within which ADR enjoys a comparative advantage over court-based formal dispute resolution procedures. The piece further addresses comparative and competitive aspects of formal versus informal dispute resolution and provides policy recommendations in order for the state to “assimilate” lessons drawn from the functioning of informal mechanisms.</t>
  </si>
  <si>
    <t>poverty AND (institutions OR Governance)</t>
  </si>
  <si>
    <t>Informal institutions/policies/norms</t>
  </si>
  <si>
    <t>Colombia</t>
  </si>
  <si>
    <t xml:space="preserve">"We classify poverty in terms of a household’s net worth. Net worth is measured in an objective manner by calculating, as part of the survey, the value of households’ land value net of liabilities.e problem of measuring poverty is extremely complex due to many inter-disciplinary-related factors within the sociological, political, psychological, ethnic, and economic domains among others. Moreover, poverty is not a homogenous concept and each of the different types of vulnerabilities of social groups must be studied and addressed in a different fashion. Our focus here is on the poorest segments of the rural population attached to imperfectly titled land used for productive purposes. We classify poverty in terms of a household’s net worth. Net worth is measured in an objective manner by calculating, as part of the survey, the value of households’ land value net of liabilities. The net worth calculations also take into account gains and loses for both parties in the sampled disputes." (96). </t>
  </si>
  <si>
    <t>In the absence of well-functioning political/economic insitutions (Civil court litigation and land titles), informal institutions (Complaint Boards) that handle disputes are shown to lead to increases in individuals' net worth - "From Chart 4, it is possible to compare the impact of civil court litigation (formal mechanism) and Complaint Boards (informal mechanism) on households’ net worth before and after conflict resolution. At first glance, one can observe that the effect of formal civil court proceedings on the poorest segment of household net worth is negative. The poorest households are the least able to bear the delays of the formal court system and sometimes must sell disputed portions of land at discounted prices. In addition, the poorest households are least likely to have access to any meaningful legal assistance. In Chart 4 we see that the poorest segments of our sample have net worth decreases of −2.9 and −7.8 for the bottom 5–10 and 1–5% segments of households’ net worth respectively. On the other hand, the use of informal mechanisms has a positive impact on households’ net worth that amount to 9.1 and 10.7% increases for the same bottom 5–10 and 1–5% segments of households’ net worth, respectively. For example, this means that a 1% increase in the use of court services among the poorest segment of our sample brings about a 7.8% decrease in their households’ net worth. On the other hand, a 1% increase in the use of informal mechanisms (i.e. Complaint Boards) by the same poorest segment of our households comes with a 10.7% increase in households’ net worth. We also see that the bottom segment of the sample (households within the bottom 1–5% segment of net worth) benefited the most from informal dispute resolution (10.7% increase in their net worth for the bottom poor compared with a 5.2% increase in net worth for the wealthier 15–20 bottom segment net worth households" (100).
"A closer examination of our qualitative and quantitative data also shows that the impact of dispute resolution mechanisms goes far beyond the usually considered redistributive effects of land disputes. The higher levels of positive changes in households’ net worth among those landowners resolving conflicts through informal mechanisms demonstrate how banishing uncertainty over the land titles of the poorest segments of the population generate incentives to further invest in land improvements that subsequently translate into higher market prices and higher household net worth" (100-101)</t>
  </si>
  <si>
    <t>Jalan &amp; Ravallion</t>
  </si>
  <si>
    <t>Behavioral Responses to Risk in Rural China</t>
  </si>
  <si>
    <t>Journal of Development Economics</t>
  </si>
  <si>
    <t>http://www.sciencedirect.com/science/article/pii/S0304387801001547</t>
  </si>
  <si>
    <t>We study portfolio and other behavioral responses to idiosyncratic risk in household panel data for rural China. One quarter of wealth is held in unproductive liquid forms. However, only a small share of this appears to be a precaution against income risk. We estimate that eliminating income risk would reduce the share of wealth held in liquid form by less than one percentage point. Furthermore, this effect is largely confined to middle income groups; high-income households do not, it seems, need to hold unproductive precautionary wealth, and the poor probably cannot afford to do so. We find no evidence that income risk discourages schooling, but it does appear to inhibit the temporary out migration of labor.</t>
  </si>
  <si>
    <t>Poverty AND risk AND (reduc* OR decreas* OR allev*)</t>
  </si>
  <si>
    <t>Risk</t>
  </si>
  <si>
    <t>China</t>
  </si>
  <si>
    <t>Regression analysis - using model of income risk</t>
  </si>
  <si>
    <t>Wealth in liquid form</t>
  </si>
  <si>
    <t>"Aside from income risk, we find a number of other factors influencing portfolio behavior. There is an inverted U relationship between the liquid wealth share and permanent income, with the predicted liquid wealth share peaking at a log permanent income of 5.90, which is close to the mean (Table 2, last row). So, the fact that the poor tend to hold a higher share of their wealth in liquid form (Table 2) is due to other factors correlated with income. Education is clearly one such factor. It can be seen from Table 3 that there are strong effects of education (the omitted proportion of household members with post-secondary schooling). Consider two households, one of which has only illiterate members, while everyone in the other household has secondary schooling. Otherwise, they are identical. Then, our model predicts that the share of wealth held in unproductive liquid forms will be 8.6 percentage points higher for the illiterate household. This difference dwarfs the effect of eliminating all income risk" (39).</t>
  </si>
  <si>
    <t>Henderson</t>
  </si>
  <si>
    <t>Bureaucratic Effects: 'Weberian' State Agencies and Poverty Reduction</t>
  </si>
  <si>
    <t>Sociology</t>
  </si>
  <si>
    <t>http://soc.sagepub.com/content/41/3/515.short</t>
  </si>
  <si>
    <t xml:space="preserve">Evans and Rauch (1999) have demonstrated that there is a strong relationship between the `Weberianness' of a national state's bureaucratic capacities and its record on economic growth. Using their data set and the best available data sets on the incidence of income poverty, this article investigates whether there is a relationship between a Weberian notion of effective bureaucratic capacities and the state's ability to reduce poverty. Using the same time frame as Evans and Rauch (1970—90) and analysing data for 29 developing and middle income countries, the article concludes that, in general, there does indeed seem to be a relationship between states with effective `Weberian' public institutions and their ability to reduce poverty. </t>
  </si>
  <si>
    <t>poverty AND (reduc* OR decreas* OR alleviat*) AND (institutions OR Governance))</t>
  </si>
  <si>
    <t>National</t>
  </si>
  <si>
    <t>Wagstaff &amp; Doorslaer</t>
  </si>
  <si>
    <t>Catastrophe and impoverishment in paying for health care: with applications to Vietnam 1993-1998</t>
  </si>
  <si>
    <t>Health Economics</t>
  </si>
  <si>
    <t>https://scholar.google.com/scholar?start=40&amp;q=Impact+AND+Health+AND+Poverty&amp;hl=en&amp;as_sdt=0,48&amp;as_ylo=2000&amp;as_yhi=2015</t>
  </si>
  <si>
    <t>This paper presents and compares two threshold approaches to measuring the fairness of health care payments, one requiring that payments do not exceed a pre-specified proportion of pre-payment income, the other that they do not drive households into poverty. We develop indices for ‘catastrophe’ that capture the intensity of catastrophe as well as its incidence and also allow the analyst to capture the degree to which catastrophic payments occur disproportionately among poor households. Measures of poverty impact capturing both intensity and incidence are also developed. The arguments and methods are empirically illustrated with data on out-of-pocket payments from Vietnam in 1993 and 1998. This is not an uninteresting application given that 80% of health spending in that country was paid out-of-pocket in 1998. We find that the incidence and intensity of ‘catastrophic’ payments – both in terms of pre-payment income as well as ability to pay – were reduced between 1993 and 1998, and that both incidence and intensity of ‘catastrophe’ became less concentrated among the poor. We also find that the incidence and intensity of the poverty impact of out-of-pocket payments diminished over the period in question. Finally, we find that the poverty impact of out-of-pocket payments is primarily due to poor people becoming even poorer rather than the non-poor being made poor, and that it was not expenses associated with inpatient care that increased poverty but rather non-hospital expenditures.</t>
  </si>
  <si>
    <t>Impact AND Health AND Poverty</t>
  </si>
  <si>
    <t>Vietnam</t>
  </si>
  <si>
    <t>Empirical analysis using catastrophe models</t>
  </si>
  <si>
    <t>"We consider two candidates for the poverty line. The first is a food poverty line giving the cost of reaching 2100 calories a day. This is often termed an extreme poverty line...In the case of the food poverty line, the amounts used for the pre-payment and the post-payment lines were 750 and 1287 thougsand dong for 1993 and 1998, repectiviely...The second poverty line we use captures the spending requirements for both food and nonfood items...in the case of teh [second] poverty line, a lower line was set for post-payment income...we obtained pre- and post-payment poverty lines for 1993 equal to 1160 and 1091 thousand dong, repectively, and lines for 1998 equal to 1790 and 1700 thousand dong, respectively" (928).
Headcount, poverty gap</t>
  </si>
  <si>
    <t>Limwattananon, Tangcharoensathien, &amp; Prakongsai</t>
  </si>
  <si>
    <t>Catastrophic and poverty impacts of health payments: results from national household surveys in Thailand</t>
  </si>
  <si>
    <t>Bulletin of the World Health Organizations</t>
  </si>
  <si>
    <t>http://www.scielosp.org/pdf/bwho/v85n8/a12v85n8.pdf</t>
  </si>
  <si>
    <t>Thailand</t>
  </si>
  <si>
    <t>"Catastrophe is defined as a share of OOP payment on health of more than 10% of total consumption, including expenditures on both food and non-food items. We applied region-specific poverty lines for the measurement of impoverishment."
Headcount</t>
  </si>
  <si>
    <t>`N/A</t>
  </si>
  <si>
    <t>Increase the productivity of the existing health care system - "Supply-side intervention is required to improve quality of care and gain the confidence of users. This in turn will minimize use of the outside contractor network by the poor, and help to ensure proper and prompt referral to tertiary care hospitals when clinically indicated. Especially in middle-income countries where the private hospital sector is mushrooming, policy-makers should consider introducing effective measures to regulate price, quantity and quality of care provided."
Poverty inducing effects of OOP payments - "The highest incidence of combined pre-OOP and post-OOP impoverishment was seen among the users of inpatient care (5.1% and 3.6% in 2002 and 2004 compared to 12.5% in 2000). Households that were impoverished increased significantly after OOP payment for inpatient services. An absolute increase in the post-OOP impoverishment among inpatient care users was noted (4.3 and 2.6 percentage points in 2002 and 2004 and 11.9 percentage points in 2000; Fig. 2). This is equivalent to a relative increase in the post-OOP impoverishment of 84.0% and 71.5% in 2002 and 2004 compared to 95.6% in 2000."</t>
  </si>
  <si>
    <t>Dercon &amp; Christiaensen</t>
  </si>
  <si>
    <t>Consumption risk, technology adoption and poverty traps: Evidence from Ethiopia</t>
  </si>
  <si>
    <t>http://www.sciencedirect.com/science/article/pii/S0304387810000878</t>
  </si>
  <si>
    <t>Much has been written on the determinants of technology adoption in agriculture, with issues such as input availability, knowledge and education, risk preferences, profitability, and credit constraints receiving much attention. This paper focuses on a factor that has been less well documented: the differential ability of households to take on risky production technologies for fear of the welfare consequences if shocks result in poor harvests. Building on an explicit model, this is explored in panel data from Ethiopia. Historical rainfall distributions are used to identify consumption risk. Controlling for unobserved household and time-varying village characteristics, it emerges that not just ex ante credit constraints, but also the possibly low consumption outcomes when harvests fail, discourage the application of fertilizer. The lack of insurance or alternative means of keeping consumption smooth leaves some trapped in low return, lower risk agriculture, one of the mechanisms through which poverty perpetuates itself in agrarian settings.</t>
  </si>
  <si>
    <t>Ethiopia</t>
  </si>
  <si>
    <t>Regression analysis - using model of risky input choice</t>
  </si>
  <si>
    <t>Not specified</t>
  </si>
  <si>
    <t xml:space="preserve">Moller et al. </t>
  </si>
  <si>
    <t>Determinants of Relative Poverty in Advanced Capitalist Democracies</t>
  </si>
  <si>
    <t>American Sociological Review</t>
  </si>
  <si>
    <t>http://www.jstor.org/stable/3088901?seq=1#page_scan_tab_contents</t>
  </si>
  <si>
    <t xml:space="preserve">Using relative poverty measures based on micro-level data from the Luxembourg Income Study, in conjunction with pooled time-series data for 14 advanced capitalist democracies between 1970 and 1997, the authors analyze separately the rate of pre- tax/transfer poverty and the reduction in poverty achieved by systems of taxes and transfers. Socioeconomic factors, including de-industrialization and unemployment, largely explain pre-tax/transfer poverty rates of the working-age population in these advanced capitalist democracies. The extent of redistribution (measured as poverty reduction via taxes and transfers) is explained directly by welfare state generosity and constitutional structure (number of veto points) and the strength of the political left, both in unions and in government. </t>
  </si>
  <si>
    <t xml:space="preserve">"We constructed three measures of poverty pre-tax/transfer poverty, post-tax/transfer poverty, and reduction in poverty effected 
by taxes and transfers...We measure poverty as the percent of the population in each country below 50 percent of median household income adjusted for household size…Our analyses focus on pre-tax/transfer poverty and reduction in poverty due to taxes and transfers. Pre-tax/transfer poverty rates are calculated from market income: the total income from wages and salaries, self-employment income, property income, and private pension income." (33). </t>
  </si>
  <si>
    <t>Berhane G., Gardebroek C.</t>
  </si>
  <si>
    <t>Does microfinance reduce rural poverty? Evidence based on household panel data from northern Ethiopia</t>
  </si>
  <si>
    <t>American Journal of Agricultural Economics</t>
  </si>
  <si>
    <t>http://www.scopus.com/inward/record.url?eid=2-s2.0-79952953756&amp;partnerID=40&amp;md5=d3e63fe5b96703053ea448403b9471f5</t>
  </si>
  <si>
    <t>Evidence on the long-term impacts of microfinance credit is scarce. We use a unique four-round panel dataset on farm households in northern Ethiopia that had access to microfinance, observed on two key poverty indicators:household consumption and housing improvements. Fixed-effects and random trend models are used to reduce potential selection biases due to time-invariant unobserved heterogeneity and individual trends therein. Results show that borrowing indeed causally increased consumption and housing improvements. A flexible specification that takes into account repeated borrowings also suggests that borrowing has cumulative long-term effects on these outcomes, implying that short-term impact estimates may underestimate credit effects.</t>
  </si>
  <si>
    <t>microfinance</t>
  </si>
  <si>
    <t>Regression analysis - Fixed-effects and random trend models</t>
  </si>
  <si>
    <t>Consumption, household improvement</t>
  </si>
  <si>
    <t xml:space="preserve">"We measure credit impact on two welfare indicators in Tigray, i.e., annual household consumption and housing improvements. Household consumption isa continuous variable and housing improvement is a binary indicator. Households were asked if they had improved or had started toimprove their houses to corrugated-sheet or iron roof anytime between the previous and the present survey year. Note that housingimprovement may occur incrementally, resulting in subsequent outcomes after multiple loans. Household consumption is an aggregate of selected food and nonfood items, both from own sources and from purchases over a period of one year" (47). </t>
  </si>
  <si>
    <t>Lopez-Feldman, Mora, &amp; Taylor</t>
  </si>
  <si>
    <t>Does Natural Resource Extraction mitigate Poverty and Inequality? Evidence from Rural Mexico and a Lacandona Rainforest Community</t>
  </si>
  <si>
    <t>Environment and Development Economics</t>
  </si>
  <si>
    <t>http://journals.cambridge.org/action/displayFulltext?type=1&amp;fid=942600&amp;jid=EDE&amp;volumeId=12&amp;issueId=02&amp;aid=942596&amp;bodyId=&amp;membershipNumber=&amp;societyETOCSession=</t>
  </si>
  <si>
    <t>The potential importance of natural resources for the livelihood of poor rural households has long been recognized but seldom quantified and analyzed. In this paper, we apply poverty and inequality measures to national and community level data sets to explore the impacts of resource extraction on rural welfare. Our findings suggest that natural resource extraction reduces both income inequality and poverty. Results from a simulation analysis at the community level indicate that poverty may be reduced, in the short-run, by increases in the price of a non-timber forest product.</t>
  </si>
  <si>
    <t>Poverty AND ("natural resource" OR environment)</t>
  </si>
  <si>
    <t>Pakistan</t>
  </si>
  <si>
    <t>Poverty decomposition, bootstrap</t>
  </si>
  <si>
    <t>Nationa/community</t>
  </si>
  <si>
    <t xml:space="preserve">"All measures use household per capita income attributed to individuals and are calculated on an individual basis" (261). 
Poverty headcount, depth, and severity - "To measure poverty we use three variants of the Foster-Greer-Thorbecke (FGT) poverty index" (258). </t>
  </si>
  <si>
    <t>Luc Christiaensen and Lionel Demery</t>
  </si>
  <si>
    <t>Down to Earth Agriculture and Poverty Reduction in Africa</t>
  </si>
  <si>
    <t xml:space="preserve">World Bank </t>
  </si>
  <si>
    <t>http://www-wds.worldbank.org/external/default/WDSContentServer/WDSP/IB/2007/02/27/000090341_20070227155603/Rendered/PDF/387810AFR0Down101OFFICIAL0USE0ONLY1.pdf</t>
  </si>
  <si>
    <t>(poor OR pov* OR vulnerab*) AND (reduc* OR decreas* OR alleviat*) AND (land OR soil OR agriculture)</t>
  </si>
  <si>
    <t>Africa</t>
  </si>
  <si>
    <t xml:space="preserve">Regression analysis - </t>
  </si>
  <si>
    <t>Increasing stock of financial GDP, related to agriculture - The results also show that the composition of growth matters greatly for poverty reduction, as becomes especially clear when the analysis controls for position of the poverty line vis-à-vis the country’s income distribution (18)....the growth in agriculture is 2.65 times more effective in reducing poverty than an equal percentage point aggregate growth in industry... The advantage of agriculture in reducing poverty is even larger when compared with (aggregate) growth in services. The ratio of the elasticities of agricultural growth over service sector growth similarly declines (from 12.8 to 5.6 when using the headcount ratio and from 6.4 to 5.7 when using the PG) when countries become richer (      decreases from 0.46 to 0.14). ....Together these results suggest that the poverty-reducing advantage of growth in agriculture relative to growth in the other sectors becomes smaller as countries become richer. Put differently, the poorer the country, the larger the comparative advantage of agricultural growth in reducing poverty" (25)</t>
  </si>
  <si>
    <t>Mamo, Sjaastad, &amp; Vedeld</t>
  </si>
  <si>
    <t>Economic Dependence on Forest Resources: A Case from Dendi District, Ethiopia</t>
  </si>
  <si>
    <t>Forest Policy and Economics</t>
  </si>
  <si>
    <t>http://www.sciencedirect.com/science/article/pii/S1389934106001274</t>
  </si>
  <si>
    <t>This paper examines variation in dependence on forest resources among rural households in Chilimo, Ethiopia, and the income-equalizing effects of such resources. Data were collected through a systematic questionnaire survey of 102 households, randomly selected from two peasant associations in the area. Forest income contributed 39% of the average household income, roughly equal to agriculture, which contributed 40%. Forest income was more important than all other income sources combined for the poorest 40% of households and contributed more to household income than agriculture for 65% of households. While forest income represents 59% of the total household income for the poorest quintile, the contribution drops to 34% for the wealthiest quintile. On the other hand, the rich households derive a larger absolute income from forest resources than the poor households. Forest resources have an important income-equalizing potential among the rural households. Reduced access to forest resources would greatly affect the welfare of the rural population and increase wealth differentiation among rural households in the study area.</t>
  </si>
  <si>
    <t>Norton</t>
  </si>
  <si>
    <t>Economic Institutions and human Well-being</t>
  </si>
  <si>
    <t>Eastern Economic Journal</t>
  </si>
  <si>
    <t>http://www.jstor.org/stable/40326456?seq=1#page_scan_tab_contents</t>
  </si>
  <si>
    <t>The effect of economic institutions—well-specified property rights, the rule of law, economic freedom, and the quality of government—on economic performance is an important research stream in recent years [Barro and Sala-í-Martin, 1995; Dawson, 1998; Easton and Walker, 1997; Knack, 1996]. Scully [1988,1997] and Grubel [1998] document a strong relationship between various measures of human well-being and economic institutions. In the present paper, I build on their findings by examining human well-being using standard measures developed by the United Nations. In the process, I extend their analyses by including a variety of institutional measures and measures of well-being. I also build on Norton [1998] and Scully and Grubel’s analyses by examining the effect of important geographic variables that Sowell [1994],Sachs [1997] and Sachs and Warner [1997] argue are important determinants of well-being.</t>
  </si>
  <si>
    <t>Poverty AND "Economic Institutions"</t>
  </si>
  <si>
    <t>Regression Analysis - Model of country characteristics, including institutions</t>
  </si>
  <si>
    <t>Human Poverty Index, Human Development Index</t>
  </si>
  <si>
    <t xml:space="preserve">"The Human Poverty Index is constructed by combining several measures of the absence of well-being. The first measure is the proportion of people not expected to survive to age 40. The second measure is the proportion of adults who are illiterate and therefore excluded from the benefits and privileges of reading and communication. The third measure is itself a composite consisting of the proportion of people without access to health services, the proportion of people without access to safe water, and the percentage of malnourished (underweight) children under the age of five. The components are combined into a measure scaled from zero to 100" (28).
"The Human Development Index consists of three dimensions--a healthy standard of living, a long and healthy life, and knowledge. the composite index is originally scaled between zero and one but it is rescaled between zero and 100 in this paper for comparability with the Human Poverty Index. The component measures, designed to reflect these dimensions, are per capita GDP, life expectancy at birth, education (combined first-, second- and third-level gross enrollment ratio), and adult literacy rates" (28). </t>
  </si>
  <si>
    <t>"The institutional variables reveal a somewhat mixed pattern. Fourteen of the twenty estimates are statistically significant. For most poverty measures, at least one institutional variable is statistically signficant by conventional standards. In the case of undernourished children, none of the institutional variables seems important, (although property rights and economic freedom are signficant at the 10 percent level for a one-tailed test). unlike studies using pecuniary measures of well-being such as GDP, the rule of law does not dominate the other institutional variables such as Knack and Keefer [1995] found. Instead, the most robust results are found with simple property rights and economic freedom" (31).</t>
  </si>
  <si>
    <t xml:space="preserve">Doorlaer et al. </t>
  </si>
  <si>
    <t>Effect of payments for health care on poverty estimates in 11 countries in Asia: an analysis of household survey data</t>
  </si>
  <si>
    <t>The Lancet</t>
  </si>
  <si>
    <t>http://www.sciencedirect.com/science/article/pii/S0140673606695603</t>
  </si>
  <si>
    <t>Background
Conventional estimates of poverty do not take account of out-of-pocket payments to finance health care. We aimed to reassess measures of poverty in 11 low-to-middle income countries in Asia by calculating total household resources both with and without out-of-pocket payments for health care.
Methods
We obtained data on payments for health care from nationally representative surveys, and subtracted these payments from total household resources. We then calculated the number of individuals with less than the internationally accepted threshold of absolute poverty (US$1 per head per day) after making health payments. We also assessed the effect of health-care payments on the poverty gap—the amount by which household resources fell short of the $1 poverty line in these countries.
Findings
Our estimate of the overall prevalence of absolute poverty in these countries was 14% higher than conventional estimates that do not take account of out-of-pocket payments for health care. We calculated that an additional 2·7% of the population under study (78 million people) ended up with less than $1 per day after they had paid for health care. In Bangladesh, China, India, Nepal, and Vietnam, where more than 60% of health-care costs are paid out-of-pocket by households, our estimates of poverty were much higher than conventional figures, ranging from an additional 1·2% of the population in Vietnam to 3·8% in Bangladesh.
Interpretation
Out-of-pocket health payments exacerbate poverty. Policies to reduce the number of Asians living on less than $1 per day need to include measures to reduce such payments.</t>
  </si>
  <si>
    <t>Poverty AND (reduc* OR decreas* OR alleviat*) AND Health</t>
  </si>
  <si>
    <t xml:space="preserve">Cross country comparisions - "We obtained data on payments for health care from nationally representative surveys, and subtracted these payments from total household resources. We then calculated the number of individuals with less than the internationally accepted threshold of absolute poverty (US$1 per head per day) after making health payments" (1). </t>
  </si>
  <si>
    <t>$1.08/day &amp; $2.15/day - "We measured total household resources, as in the World Bank poverty estimates, by the value of total consumption, including that from home production (table 2). Total consumption and out-of-pocket health-care payments were measured by household on a per head basis, and poverty estimates represented numbers of individuals" (1359)
Poverty headcount, poverty gap</t>
  </si>
  <si>
    <t>Cavendish, William</t>
  </si>
  <si>
    <t>Empirical Regularities in the Poverty-Environment Relationship of Rural Households: Evidence from Zimbabwe</t>
  </si>
  <si>
    <t>http://www.sciencedirect.com/science/article/pii/S0305750X00000668</t>
  </si>
  <si>
    <t>Analysis of rural households and environmental resources is beset by inadequate data, especially in Africa. Using purpose-collected panel data from Zimbabwe, we demonstrate seven empirical regularities in the rural poverty-environment relationship. Most important, environmental resources make a significant contribution to average rural incomes. Poorer households also depend heavily on these resources, which contribute c.40% to their incomes. Richer households, however, use greater quantities of environmental resources in total. Finally, considerable differentiation exists in the economic characteristics of environmental goods. These results demonstrate the considerable economic significance of environmental resources to rural households. Surveys which ignore them miscalculate rural incomes and welfare.</t>
  </si>
  <si>
    <t>Poverty AND (reduce OR alleviate) AND (Environment OR Resources)</t>
  </si>
  <si>
    <t>Zimbabwe</t>
  </si>
  <si>
    <t xml:space="preserve">"As the measure of overall household welfare we have used total income, namely the sum of cash income, net gifts/transfers, subsistence income and environmental income. Total income is the broadest measure of income that can be derived from the questionnaire data. (The grouping of the income subcomponents follows the standard disaggregation of rural household income, whereby market activities, nonmarket/subsistence activities and gifts are separated out and their magnitudes compared. The main difference here is the addition of an environmental income category, reflecting the contribution natural resources are making to rural household welfare in our data set" (). </t>
  </si>
  <si>
    <r>
      <t>Increasing or ensuring the maintenance of the stock of available natural resources - "</t>
    </r>
    <r>
      <rPr>
        <b/>
        <sz val="11"/>
        <color theme="1"/>
        <rFont val="Calibri"/>
        <family val="2"/>
        <scheme val="minor"/>
      </rPr>
      <t>There are two obvious implications of this finding. The first is that many households—and particular poorer households—depend very heavily on communally-held natural resources. So maintenance of the commons will be of great importance to the welfare of these household" (1998). 
Effect of environmental resources on income - "</t>
    </r>
    <r>
      <rPr>
        <sz val="11"/>
        <color theme="1"/>
        <rFont val="Calibri"/>
        <family val="2"/>
        <scheme val="minor"/>
      </rPr>
      <t xml:space="preserve">The headline result is striking: in both years environmental income makes a substantial contribution to total incomes, comprising 35.4% of average total income per person in 1993–94 and fully 36.9% in 1996–97. Indeed, in this latter year environmental income provided an income source that is of the same magnitude or greater than those provided by the income sources (cash and subsistence) that are measured in more conventional household surveys. Looked at another way, the inclusion of environmental income over and above the income sources normally captured by rural household surveys would have boosted measured mean incomes by as much as 47.3% in 1993–94 and 46.0% in 1996–97 (1990)...these data suggest that resource dependence varies systematically with income. In both waves the share of aggregate environmental income decreases as income rises: so the poor are definitely more resource-dependent than the rich..third, while the income data tell us that poorer households are more resource dependent than the rich, the poor are not in fact the main users of environmental resources in quantity terms. Contrary to the results on income shares, absolute demands for environmental resources do not decline with income (at least over the income ranges in the surveys). Indeed, the value data of Table 3 show that in both survey waves the quantity of environmental resources consumed rises systematically with total income quintile, so that the top quintile consumes three to four times the value and hence quantity of environmental resources as the lowest quintile... (1990/1991). </t>
    </r>
  </si>
  <si>
    <t>Adetola I. Adeoti</t>
  </si>
  <si>
    <t>Factors Influencing Irrigation Technology Adoption and its Impact on Household Poverty in Ghana</t>
  </si>
  <si>
    <t>Journal of Agriculture and Rural Development in the Tropics and Subtropics</t>
  </si>
  <si>
    <t>http://jarts.info/index.php/jarts/article/view/73</t>
  </si>
  <si>
    <t>The treadle pump technology was promoted and disseminated as an alternative to traditional rope and bucket for irrigation in Ghana by the International Non-Governmental Organization, Enterprise Works. The aim is to improve output, increase incomes and consequently reduce poverty among farm households. The paper employed the Heckman two-stage and the Ordinary Least Square procedures to identify the factors that influence adoption of the technology and the impact of adoption on the poverty status of farm households. Farm and household level data were obtained from 108 farmers consisting of 52 adopters and 58 non-adopters. The results demonstrated that availability of labor and increases in number of extension visits per year are factors that increase the probability of adoption. The results also showed that increase in irrigated area has the highest impact on poverty followed by adoption of treadle pump and literacy level of farmers.</t>
  </si>
  <si>
    <t>technology, irrigation</t>
  </si>
  <si>
    <t>Ghana</t>
  </si>
  <si>
    <t>Heckman two-stage and OLS regressions</t>
  </si>
  <si>
    <t xml:space="preserve">"The poverty status of the household is represented by its per capita income. The household per capita income was obtained by dividing the total household income by the number of adult equivalent in the household. The household income includes income from irrigated farming, rainfed farming, livestock production, off-farm activities, non-farm activities and remittances" (56). </t>
  </si>
  <si>
    <t>Elbers, Gunning, &amp; Kinsey</t>
  </si>
  <si>
    <t>Growth and risk: Methodology and Micro Evidence</t>
  </si>
  <si>
    <t>The World Bank Economic Review</t>
  </si>
  <si>
    <t>http://wber.oxfordjournals.org/content/21/1/1.short</t>
  </si>
  <si>
    <t xml:space="preserve">How exposure to risk affects economic growth is a key issue in development. This article quantifies both the ex ante and ex post effects of risk using long-running panel data for rural households in Zimbabwe. It proposes a simulation-based econometric methodology to estimate the structural form of a micro model of household investment decisions under risk. The key finding is that risk substantially reduces growth in this particular setting: the mean capital stock in the sample is (in expectation) 46 percent lower than in the absence of risk. About two-thirds of the impact of risk is due to the ex ante effect (that is, the behavioral response to risk), which is usually not taken into account in policy design. These results suggest that policy interventions that reduce exposure to shocks or that help households manage risk could be much more effective than is commonly thought. </t>
  </si>
  <si>
    <t>Poverty AND "risk exposure" AND (reduc* OR decreas* OR allev*)</t>
  </si>
  <si>
    <t>Regression analysis - simulation-based econometric methodology</t>
  </si>
  <si>
    <t>Livestock</t>
  </si>
  <si>
    <t>Lokshin &amp; Yemtsov</t>
  </si>
  <si>
    <t>Has Rural Infrastrucutre Rehabilitation in Georgia Helped the Poor</t>
  </si>
  <si>
    <t>http://wber.oxfordjournals.org/content/19/2/311.short</t>
  </si>
  <si>
    <t xml:space="preserve">This article proposes a research strategy to deal with the scarcity of data on beneficiaries for conducting impact assessments of community-level projects. Community-level panel data from a regular household survey augmented with a special community module are used to measure the impact of projects. Propensity score–matched difference-in-difference comparisons are used to control for time-invariant unobservable factors. This methodology takes into consideration the purposeful placement of projects and their interactions at the community level. This empirical approach is applied to infrastructure rehabilitation projects—for schools, roads, and water supply systems—in rural Georgia between 1998 and 2001. The analysis produces plausible results regarding the size of welfare gains from a particular project at the village level and allows for differentiation of benefits between the poor and the nonpoor. The findings of this study can contribute to evaluations of the impact of infrastructure interventions on poverty by bringing new empirical evidence to bear on the welfare and equity implications. </t>
  </si>
  <si>
    <t>"poverty reduction" AND infrastructure</t>
  </si>
  <si>
    <t>Georgia</t>
  </si>
  <si>
    <t>Propensity score matching, differnce-in-difference</t>
  </si>
  <si>
    <t>Community</t>
  </si>
  <si>
    <t>Female off-farm employment - "Share of women in the working age population who were employed for wages for at least one hour during the last week"
Nonagricultural employment - "Share of working age population employed for pay or self-employed outside agriculture in the last three months
Sales of agricultural products - "Average sales of crops and animal products over the last quarter, in lari per household"</t>
  </si>
  <si>
    <t>"Road and bridge rehabilitation projects generated clear economic benefits at the community level. The number of small and medium-size enterprises increased, and the importance of barter trade fell...Community-level interventions had different distributional impacts....road projects benefited the poor and nonpoor in different ways....Expansion of nonagricultural job opportunities favored women from poor households (329)...Off-farm employment and female wage employment rates increased in villages affected by road rehabilitation but declined in the control villages. Indicators reflecting changes in the per capita market sales of agricultural products, however, showed no improvement in the treatment villages" (325)</t>
  </si>
  <si>
    <t xml:space="preserve">Xu et al. </t>
  </si>
  <si>
    <t>Household catastrophic health expenditure: a multicountry analysis</t>
  </si>
  <si>
    <t>http://www.sciencedirect.com/science/article/pii/S0140673603138615</t>
  </si>
  <si>
    <t>Background
Health policy makers have long been concerned with protecting people from the possibility that ill health will lead to catastrophic financial payments and subsequent impoverishment. Yet catastrophic expenditure is not rare. We investigated the extent of catastrophic health expenditure as a first step to developing appropriate policy responses.
Methods
We used a cross-country analysis design. Data from household surveys in 59 countries were used to explore, by regression analysis, variables associated with catastrophic health expenditure. We defined expenditure as being catastrophic if a household's financial contributions to the health system exceed 40% of income remaining after subsistence needs have been met.
Findings
The proportion of households facing catastrophic payments from out-of-pocket health expenses varied widely between countries. Catastrophic spending rates were highest in some countries in transition, and in certain Latin American countries. Three key preconditions for catastrophic payments were identified: the availability of health services requiring payment, low capacity to pay, and the lack of prepayment or health insurance.
Interpretation
People, particularly in poor households, can be protected from catastrophic health expenditures by reducing a health system's reliance on out-of-pocket payments and providing more financial risk protection. Increase in the availability of health services is critical to improving health in poor countries, but this approach could raise the proportion of households facing catastrophic expenditure; risk protection policies would be especially important in this situation.</t>
  </si>
  <si>
    <t>Latin America</t>
  </si>
  <si>
    <t>Regression analysis - cross-country</t>
  </si>
  <si>
    <t>Households</t>
  </si>
  <si>
    <t>"We defined [health expenditure] as being catastrophic if a household's financial contributions to the health system exceed 40% of income remaining after subsistence needs have been met" (111)…A household's capacity to pay is defined as effective income remaining after basic subsistence needs have been met. Effective income is taken to be the total consumption expenditure of the household, which in many countries is a more accurate reflection of purchasing power than income reported in household surveys.21 To determine poverty and to measure household subsistence expenditure, we based the poverty line on the share of total expenditure spent on food. We defined subsistence expenditure and the poverty line for each country separately to account for different consumption patterns, prices, and household sizes. Given that the poorer the household the higher the share of total income or consumption devoted to food,22 we established the poverty line as being the average food expenditure of households whose food share was in the 45th to 55th percentile range" ()</t>
  </si>
  <si>
    <t>Fisher, Monica</t>
  </si>
  <si>
    <t>Household welfare and forest dependence in Southern Malawi</t>
  </si>
  <si>
    <t>http://journals.cambridge.org/action/displayAbstract?fromPage=online&amp;aid=213185&amp;fileId=S1355770X03001219</t>
  </si>
  <si>
    <t>This paper examines the role forests play in alleviating poverty in rural Malawi. Data from three villages in southern Malawi indicate high levels of forest dependence. Gini decomposition shows that access to forest income reduced measured income inequality at the study sites. Tobit analysis of the determinants of reliance on low-return and high-return forest activities indicates that asset-poor households are more reliant on forest activities compared with the better off; reliance on high-return activities is conditioned also by availability of adult male labor and location. Taken together, the study's findings suggest that forests prevent poverty by supplementing income, and may also help to improve the living standards of households that are able to enter into high-return forest occupations. Policy implications are discussed.</t>
  </si>
  <si>
    <t>Malawi</t>
  </si>
  <si>
    <t>Simple analysis of data from household survey</t>
  </si>
  <si>
    <t xml:space="preserve">"Household income is the sum of earnings from all sources and home consumption, in September 2000 MK. Earnings data are complete. Home consumption is retained maize and collected firewood used for cooking; values were imputed where the data are missing." (154). </t>
  </si>
  <si>
    <t>Julius H. Mangisoni</t>
  </si>
  <si>
    <t>Impact of treadle pump irrigation technology on smallholder poverty and food security in Malawi: a case study of Blantyre and Mchinji districts</t>
  </si>
  <si>
    <t>International Journal of Agricultural Sustainability</t>
  </si>
  <si>
    <t>http://www.tandfonline.com/doi/abs/10.3763/ijas.2008.0306</t>
  </si>
  <si>
    <t>The Malawi Government has intensified the use of treadle pump irrigation technology in an attempt to increase agricultural production and also to enrich the livelihoods of resource-poor farmers. As a result, the treadle pump is gaining in popularity among smallholder farmers throughout the country. This study was conducted in the districts of Blantyre in the Southern Region and Mchinji in the Central Region of Malawi. A total of 50 treadle pump and 50 non-treadle pump farmers were interviewed in each district to assess the impact of treadle pump irrigation technology with regard to food security and poverty. Gross margin analysis showed that adopters of the technology had higher net farm incomes per hectare (NFIs/ha) than non-adopters per year. In Blantyre, NFI/ha value for adopters was MK122,855 (US$1007) compared with MK15,987 (US$131) for non-adopters under irrigation conditions. Similar results were found in Mchinji with MK51,858 (US$425) and MK16,090 (US$132) for adopters and non-adopters, respectively. Likewise, under rain-fed conditions, adopters had higher NFIs/ha than non-adopters: in Blantyre, the respective NFIs were MK19,497 (US$152) and MK3344 (US$27), whereas in Mchinji the respective values were MK16,896 (US$138) and MK10,084 (US$83). Furthermore, the well-being measurements and analyses of poverty revealed a higher poverty level among non-adopters compared with adopters. The former also had a greater relative risk of falling into deeper poverty than the latter. Transition matrices depicting movement in and out of poverty showed that from 2004 to 2005, some poor adopters moved out of poverty while some non-adopters dropped from being non-poor to poor. No adopter moved from non-poor to poor. From the results, it is concluded that the Government of Malawi should be urged to increase the availability of this kind of technology to the market at a reduced cost by offering tax incentives to local manufacturers and by using an input voucher system to subsidize qualified poor smallholder farmers.</t>
  </si>
  <si>
    <t>Gross margin analysis</t>
  </si>
  <si>
    <t xml:space="preserve">"The annual per capita consumption poverty line was set at 270 kg of maize. Computed actual annual per capita consumption of each household was compared with the poverty line. Households with annual per capita consumption avove 270 kg of maize were considered non-poor or food secure...using the poverty line and the acutal consumption of the households, three poverty indices were computed: poverty or head count index, poverty gap or depth of poverty index and poverty severity index. Movement in and out o fpoverty was estimated using transition matrices and food consumption profiles for 2004 and 2005" (254). </t>
  </si>
  <si>
    <t xml:space="preserve">Increase the stock of treadle pumps - Two observations were made in 2004 and in 2005 among  the  households  in  the  two  districts  to analyse  how  the  different  households  moved  in and out of poverty. This analysis is useful because it  helps  to  trace  changes  in  household  welfare...Table 10 shows that in the Blantyre district, 12% of the adopters who were poor in 2004 remained poor in 2005, whereas 32.7% of those who were non-poor  in  2004  remained  non-poor  in  2005. About  55%  of  those  who  were  poor  in  2004 became  non-poor  in  2005  and  nobody  who  was non-poor in 2004 became poor in 2005. A similar pattern is observed for adopters in the Mchinji district. Chi-square test showed no significant difference because the majority of the households maintained their non-poor status in the adopter category. The  story  is  different  for  the  non-adopters.  In Blantyre  district,  30%  of  the  non-adopters  who were   poor   in   2004   remained   poor   in   2005, whereas 26% who were non-poor in 2004 became poor in 2005. Furthermore, none of the poor non- adopters in 2004 emerged out of poverty but 44% of  the  non-poor  households  remained  non-poor in  2005. The results demonstrate that adopters of treadle pumps in both districts had the greatest resilience against poverty whereas non-adopters were more vulnerable to falling into poverty" (264)....This study therefore recommends that the Government of Malawi should further encourage the  availability  of  these  kinds  of  technologies  in the market" (264). </t>
  </si>
  <si>
    <t>Ogun</t>
  </si>
  <si>
    <t>Infrastructure and Poverty Reduction: Implications for Urban Development in Nigeria</t>
  </si>
  <si>
    <t>Urban Forum</t>
  </si>
  <si>
    <t>http://link.springer.com/article/10.1007/s12132-010-9091-8#/page-1</t>
  </si>
  <si>
    <t>The paper investigates the impact of infrastructural development on poverty reduction in Nigeria. Specifically, the relative effects of physical and social infrastructure on living standards or poverty indicators are examined, with a view to providing empirical evidence on the implications of increased urban infrastructure for the urban poor. The paper employs secondary data for the period 1970:1 to 2005:4 and the Structural Vector Autoregressive technique is adopted in the analysis. The study unequivocally finds that infrastructural development leads to poverty reduction. Results also show that though infrastructure in general reduces poverty, social infrastructure explains a higher proportion of the forecast error in poverty indicators relative to physical infrastructure. This suggests that massive investment in social infrastructure in cities would drastically reduce poverty in the urban areas.</t>
  </si>
  <si>
    <t>Nigeria</t>
  </si>
  <si>
    <t>Structural Vector Autoregressive Technique</t>
  </si>
  <si>
    <t>"Using aggregate data, the results of this study reveal that there is a negative relationship between infrastructural investment and poverty. The study also suggests that though investment in infrastructure in general reduces poverty, investment in social infrastructure exerts a greater effect as a poverty reduction strategy relative to physical infrastructure investment (263)...[A] policy implication of this study is that the Nigerian government needs to devote a substantial proportion of its budgetary allocations and spending to the development of social infrastructure, which comprises investment in education and health. Since investment in education and health contributes greatly to the development of human capital, increasing social infrastructure can help to improve the welfare of people in the urban areas (264).</t>
  </si>
  <si>
    <t>Tebaldi &amp; Mohan</t>
  </si>
  <si>
    <t>Institutions and Poverty</t>
  </si>
  <si>
    <t>The Journal of Development Studies</t>
  </si>
  <si>
    <t>http://www.tandfonline.com/doi/abs/10.1080/00220380903012730</t>
  </si>
  <si>
    <t>This study utilises eight alternative measures of institutions and the instrumental variable method to examine the impacts of institutions on poverty. The estimates show that an economy with a robust system to control corruption, an effective government, and a stable political system will create the conditions to promote economic growth, minimise income distribution conflicts, and reduce poverty. Corruption, ineffective governments, and political instability will not only hurt income levels through market inefficiencies, but also escalate poverty incidence via increased income inequality. The results also imply that the quality of the regulatory system, rule of law, voice and accountability, and expropriation risk are inversely related to poverty but their effect on poverty is via average income rather than income distribution.</t>
  </si>
  <si>
    <t>Instrumental Variable</t>
  </si>
  <si>
    <t xml:space="preserve">"We utilise a poverty measure that considers the percentage of the population living on less than PPP $2 a day as the dependent variable. To circumvent missing data, we utilise the average poverty rates from 2000–2004" (1052). </t>
  </si>
  <si>
    <t>Timothy Besley and Robin Burgess</t>
  </si>
  <si>
    <t>Land Reform, Poverty Reduction, and Growth: Evidence from India</t>
  </si>
  <si>
    <t>Quarterly Journal of Economics</t>
  </si>
  <si>
    <t>http://www.jstor.org/stable/2586998?seq=1#page_scan_tab_contents</t>
  </si>
  <si>
    <t>Land reform</t>
  </si>
  <si>
    <t>India</t>
  </si>
  <si>
    <t xml:space="preserve">Overall, land reforms are shown to reduce poverty. Breaking down by type of land reform, tenancy reforms and abolition of intermediaries have a significant effect on poverty reduction, while land consolidation and land ceiling reforms are insignificant. -- "Table VI presents our results from instrumental variables estimation. Column (1), which uses political variables and lagged land reforms as instruments, continues to find a negative and significant impact of land reform on the rural poverty gap. We find a similar result when we use the head-count poverty measure in place of the poverty gap measure in column  (2) Columns (3) and (4) follow a similar instrumentation procedure but break out total land reforms into constituent types. This confirms our earlier results; both tenancy reforms and abolition of intermediaries remain negative and significant while [land ceiling and land consolidation] land reform  are insignificant" (410).
Stock - Restricting the amount of land one can hold has an insignificant impact on poverty, as does land consolidation...likely because "land consolidation is also on the whole judged not to have been progressive in its redistributive impact given that richer farmers tend to use their power to obtain improved holdings" (394). ...land consolidation promotes output increases in agriculture without affecting poverty" (419). 
Returns - Thus land reforms [like tenancy reforms and abolition of intermediaries] that affect how agency problems are solved will typically generate both output and distributional effects. We would expect these rents to affect labor supply and result in changes to agricultural wages" (424). </t>
  </si>
  <si>
    <t xml:space="preserve">Implementing "land reform" - "Using the average number of land reforms implemented, our first coefficient in Table III implies that a reduction of the all-India poverty gap of 1 percent can be explained by land reform. This is one-tenth of the actual reduction in poverty over the period of our data. This remains true even after factoring in the possibility that output per capita is reduced by some kinds of land reform. To put this in perspective we compared the effect of land reforms on poverty with the effect of changes in per capita income. This comparison suggests that implementing a land reform has a similar effect on poverty reduction to a 10 percent increase in per capita income, or around four to five years growth at the all-india average growth rate over this period" (424-425). </t>
  </si>
  <si>
    <t>Ephraim Nkonya, John Pender, Kayuki C. Kaizzi, Edward Kato, Samuel Mugarura, Henry Ssali, and James Muwonge</t>
  </si>
  <si>
    <t>Linkages between Land Management, Land Degradation, and Poverty in Sub-Saharan Africa</t>
  </si>
  <si>
    <t>International Food Policy Research Institute</t>
  </si>
  <si>
    <t>https://books.google.com/books?hl=en&amp;lr=&amp;id=sLPJvP0skcUC&amp;oi=fnd&amp;pg=PR6&amp;dq=Linkages+between+Land+Management,+Land+Degradation,+and+Poverty+in+Sub-Saharan+Africa&amp;ots=gBxvaKeQcc&amp;sig=6SN0vk_ZVDQgApStbB5OJ2dq9u8#v=onepage&amp;q=Linkages%20between%20Land%20Management%2C%20Land%20Degradation%2C%20and%20Poverty%20in%20Sub-Saharan%20Africa&amp;f=false</t>
  </si>
  <si>
    <t>Poverty reduction and sustainable land management are two objectives that most African
countries strive to achieve simultaneously. In designing policies to achieve these
objectives concurrently a clear understanding of their linkage is crucial. Yet there is
only limited empirical evidence to demonstrate the linkage between poverty and land management
in Africa. Using Uganda as a case study, this analysis seeks to better understand this
linkage. We used several poverty measures to demonstrate the linkage between poverty and a
number of indicators of sustainable land management. In general we found a strong linkage.
The results for many poverty indicators give credence to the land degradation–poverty trap,
although some indicators showed negative association with land degradation.
These results suggest that certain poverty reduction strategies being implemented through
agricultural modernization in Africa can achieve win-win-win outcomes, simultaneously
increasing productivity, reducing poverty, and reducing land degradation. Examples of such
strategies include promoting investments in soil and water conservation and agroforestry.
Some strategies—such as road development, encouragement of nonfarm activities, and promotion
of rural finance—appear to contribute to positive outcomes without significant tradeoffs.
Other strategies are likely to involve trade-offs among different objectives.
The presence of such trade-offs is not an argument for avoiding these strategies; rather
it suggests the need to recognize and find ways to ameliorate such negative impacts where
they occur. For example, incorporating teaching of the principles of sustainable agriculture
and land management into educational curricula, and into the technical assistance approach
of the National Agricultural Advisory Services and other organizations, is one important way
of addressing such trade-offs. Investment in poverty reduction and agricultural modernization
by itself is not sufficient to address the problem of land degradation in Uganda; it must be
complemented by greater efforts to promote sustainable land management practices.</t>
  </si>
  <si>
    <t>land</t>
  </si>
  <si>
    <t xml:space="preserve">Increase access to roads - "Consistent with the findings of Fan and Rao (2003) and Fan and Chan-Kang (2004) access to roads is also positively associated with household income. The association of access to roads with per capita household income is more significant among famers in the lower and median quartiles. These results are consistent with the conventional wisdom that access to raods reduces transaction costs and increases economic opportuniteis" (94-95). </t>
  </si>
  <si>
    <t>Grootaert &amp; Narayan</t>
  </si>
  <si>
    <t>Local Institutions, poverty and Household Welfare in Bolivia</t>
  </si>
  <si>
    <t>http://www.sciencedirect.com/science/article/pii/S0305750X04000580</t>
  </si>
  <si>
    <t>This paper combines quantitative and qualitative data to estimate empirically the impact of social capital on household welfare in Bolivia. Social capital measured by memberships in agrarian syndicates and other associations is found to increase household welfare and reduce poverty. As an asset, social capital matters more for the poor than the nonpoor and has greater effect on household welfare than investment in primary education. The paper elaborates on the relation of complementarity and substitution between informal and formal institutions. The relationship between social capital and welfare is modified by the nature and presence of regional organizations that have federated upward from communities.</t>
  </si>
  <si>
    <t>"Poverty" AND ("social networks" OR "social capital")</t>
  </si>
  <si>
    <t>Social Capital</t>
  </si>
  <si>
    <t>Bolivia</t>
  </si>
  <si>
    <t>Community, Household</t>
  </si>
  <si>
    <t>Frederico Finan, Elisabeth Sadoulet, Alain de Janvry</t>
  </si>
  <si>
    <t>Measuring the poverty reduction potential of land in rural Mexico</t>
  </si>
  <si>
    <t>http://www.sciencedirect.com/science/article/pii/S0304387804001476</t>
  </si>
  <si>
    <t>To help inform the current debate on the role of land as an instrument for poverty reduction, we
analyze the conditions under which access to land reduces poverty in Mexican rural communities.
Semi-parametric regression results show that access to even a small plot of land can raise household
welfare significantly. For smallholders, an additional hectare of land increases welfare on average by
1.3 times the earnings of an agricultural worker. In addition, the marginal welfare value of land
depends importantly on a household’s control over complementary assets such as education and on
the context where assets are used such as road access.</t>
  </si>
  <si>
    <t>Mexico</t>
  </si>
  <si>
    <t>Regression analysis - Semi-parametric regression</t>
  </si>
  <si>
    <t>household</t>
  </si>
  <si>
    <t>Welfare index</t>
  </si>
  <si>
    <t xml:space="preserve">"We construct a welfare index consisting of various dwelling characteristics (running water, electricity, has a bathroom, number of rooms, and dirt floors), household durables (ownership of a blender, refrigerator, television, and truck), in addition to the short-term measures of consumption expenditure and non-farm labor income. We aggregate these various indicators of poverty using principal component techniques.6 This indicator thus carries characteristics of accumulated welfare (through inclusion of durables) and access to public goods (water, electricity) in addition to measures of current flow of welfare (consumption and income)" (35)...The poverty line was determined by estimating the PROGRESA poverty indicator on our welfare index. The threshold value maximizes the number of correctly classified households" (footnote 11). </t>
  </si>
  <si>
    <t>Increase stock of land - "Our final sample is restricted to the 12,034 landowners with complete household and village level data. We exclude the landless because we are only interested in measuring the marginal value of land for those families that already possess land, and not for households that pursue potentially wildly different livelihood strategies (37)...An additional hectare of land for farmers with at most 1 ha is associated with an increase in their monthly welfare of 880 pesos (see Table 4). This is an important contribution to welfare as it represents 26% more than an average agricultural worker's income. The curve appears to asymptote at an estimated value that is comparable to the parametric fit, suggesting that a linear specification can grossly underestimate the marginal value of land. A simple average of the return to land measured in monthly expenditure over the range of observed farm sizes is 414 pesos, which is more than three times the benchmark case of 125 pesos" (41-42).
Increase returns to land - see education and infrastructure sections</t>
  </si>
  <si>
    <t>Increase productivity of roads through paving - "To better understand the potential of access to land as an instrument to reduce poverty, we investigate how differences in asset position and contextual setting translate into differences in welfare level. In order to decompose these differences, we re-estimate our welfare equation using a spline function for land" (46)..."Role of the context: Fig. 9 plots the difference in welfare between households with and without access to a paved road. With access to a road, households only need less than 1 ha of land to reach the poverty line, compared to households without access who need 8. Again, we see that if there were no difference either in endowments or in this case, in the return to land, less than 3 ha of land would be required to lift households out of poverty" (48).</t>
  </si>
  <si>
    <t>Shahidur R. Khandker</t>
  </si>
  <si>
    <t>Micro-finance and Poverty: Evidence Using Panel Data from Bangladesh</t>
  </si>
  <si>
    <t>The World Bank</t>
  </si>
  <si>
    <t>http://papers.ssrn.com/sol3/papers.cfm?abstract_id=636307</t>
  </si>
  <si>
    <t xml:space="preserve">Micro-finance supports mainly informal activities that often have low market demand. It may be
thus hypothesized that the aggregate poverty impact of micro-finance in an economy with low
economic growth is modest or non-existent. The observed borrower-level poverty impact is then a
result of income redistribution or short-run income generation. The paper addresses these
questions using household level panel data from Bangladesh. The findings confirm that microfinance
benefits the poorest, and has sustained impact on poverty reduction among program
participants. It has also positive spillover impact, reducing poverty at the village level. But the
effect is more pronounced in reducing extreme than moderate poverty. </t>
  </si>
  <si>
    <t>poverty AND finance</t>
  </si>
  <si>
    <t>finance</t>
  </si>
  <si>
    <t>Regression analysis - Linear probability functional form</t>
  </si>
  <si>
    <t>Individuals, household</t>
  </si>
  <si>
    <t xml:space="preserve">"The monetary values of outcomes such as borrowing and consumption are adjusted by the consumer price index with 1991/92 as the baseline" (12). </t>
  </si>
  <si>
    <t>Hanjra, Ferede, Gutta</t>
  </si>
  <si>
    <t>Pathways to breaking the poverty trap in Ethiopia: Investments in agricultural water, education, and markets</t>
  </si>
  <si>
    <t>Agricultrual Water Management</t>
  </si>
  <si>
    <t>http://ac.els-cdn.com/S0378377409001772/1-s2.0-S0378377409001772-main.pdf?_tid=6865e736-8250-11e5-a79f-00000aacb35e&amp;acdnat=1446571936_5d7cf2cc5dff75e7b447395a46cffac7</t>
  </si>
  <si>
    <t>Investments in agricultural water management should complement or strengthen the livelihood and coping systems of the rural poor, and should thus be instrumental for breaking the poverty trap in Ethiopia. Underdeveloped water resources constrain progress towards poverty reduction. We examine linkages and complementarities between agricultural water, education, markets and rural poverty through an empirical study using household level data from selected villages in southern Ethiopia. We show that investments in irrigation can contribute to poverty reduction, but the poverty reducing impacts of irrigation water are greater when human capital and rural markets are well developed. The size of landholding, access to irrigation water, on-farm land and water conservation practices, literacy of the household head, and years of education of adults are all significant determinants of household welfare, and thus potential pathways for reducing poverty. Expansion of cultivated land, particularly irrigated land, universal literacy, and an extra school year for adultsall reduce poverty, but reductions in poverty are greater when irrigation is combined with universal literacy. These findings call for simultaneous investments in agricultural water, education, markets and related policy support measures for reducing poverty in smallholder agriculture in Ethiopia.</t>
  </si>
  <si>
    <t>"Pathways out of poverty" AND (Water AND Access)</t>
  </si>
  <si>
    <t>Regression analysis - using model of determinants of household consumption</t>
  </si>
  <si>
    <t>Community, household</t>
  </si>
  <si>
    <t>"We evaluate the absolute value and relative distribution of these factors among poor and non-poor households in describing possible links to poverty, which we define using a money-metric consumption poverty line. A consumption based money-metric poverty line (Z) set equal to Birr 1038.73 (=US$120.08) per adult equivalent is used to estimate the incidence, depth and severity of poverty... Lower and lowest poverty lines are then set at 75% and 50% of the reference, to capture very poor and extreme poor households, respectively. Using this metric, almost 90% of the households are poor, while more than 80% are very poor ( Table 2). About 60% of the households are extremely poor, living on less than $1 per day."
Headcount, poverty gap, severity</t>
  </si>
  <si>
    <t>Ones, Memis, &amp; Kizilirmak</t>
  </si>
  <si>
    <t>Poverty and Intra-household Distribution of Work Time in Turkey: Analysis and Some Policy Implications</t>
  </si>
  <si>
    <t>Women's Studies International Forum</t>
  </si>
  <si>
    <t>http://www.sciencedirect.com/science/article/pii/S0277539513000071</t>
  </si>
  <si>
    <t>Inequalities in work time might provide important insights on how poverty is experienced by people. Despite the growing body of literature on poverty and intra-household allocation of resources in Turkey, the linkages between poverty and inequalities in time use have not been studied empirically using nationwide data. We look at how distribution of paid and unpaid work burden differs between households of different income levels using the first and the single national time use survey in Turkey. Our results reveal one hidden dimension of poverty; a time deficit alongside the more obvious income deficit. We also find that the effects of time poverty are felt more severely by women, given the already uneven distribution of unpaid work within the Turkish household. We conclude that social policies targeting not only income but also time poverty, like provision of public care services for children and elderly, may have a double effect by relieving unpaid time burden of women and increasing female labor market participation, and therefore, increasing household income further.</t>
  </si>
  <si>
    <t>Turkey</t>
  </si>
  <si>
    <t>Individual/Household</t>
  </si>
  <si>
    <t xml:space="preserve">Increase stock of available time (in part by ensuring that poverty policies don't further degrade taxing time committments that women already face - "Perhaps the most striking result here is that, when rural and urban data are combined, poverty means significantly less work for males. This might not seem surprising at first; since lower income is a direct result of less hours of paid work. However, there is no attempt to increase unpaid work in order to compensate for lower work hours and lower pay, in fact unpaid work seems to be lower for men (and significantly lower at 1% in urban households). On the other hand, women clearly compensate for lower paid work in the form of increased unpaid work under poverty. Another interesting result is that working women's total work load seems to be unaffected from poverty; when both partners work, due to traditional division of labor, apparently it is women's responsibility to adapt to the challenge of poverty by redistributing work time between paid and unpaid work, unlike men" (60)..."One clear effect of poverty is that it deepens the already severe inequality in unpaid work burden. In every case, we see that relatively more unpaid work is done by women in poor households, regardless of the location or their employment status" (61)..."Our results reveal one hidden dimension of poverty, which is missing in the current anti-poverty agenda. Higher work burden of poor people points to double deficit they  face: income as well as time poverty. We show here basically income inequality cannot be the sole target in fighting poverty. Any such intervention should also be aware of their time availability. Certain low income households face severe time poverty due to long hours of paid work with low pay whereas others cannot find time to work for pay due to long hours of unpaid work. Thus some individuals would need higher paying" (61). </t>
  </si>
  <si>
    <t>Sackey, H.</t>
  </si>
  <si>
    <t>Poverty in Ghana from an assets-based perspective: an application of probit technique</t>
  </si>
  <si>
    <t>African Development Review/Revue Africaine de Développement</t>
  </si>
  <si>
    <t>http://onlinelibrary.wiley.com/doi/10.1111/j.1017-6772.2005.00106.x/abstract</t>
  </si>
  <si>
    <t>This paper extends the existing literature on poverty in
developing economies by examining the effects of human capital, financial
capital and physical assets on the incidence of poverty in both urban
and rural Ghana. The following is found: low stocks of assets appear to
be a more prevalent problem associated with poverty; the returns to
human capital are positive and rise with higher educational attainment,
irrespective of gender; the correlation between income distribution and
incidence of poverty is positive; and ownership of human, physical and
financial assets reduces the probability of being poor. Against the backdrop
of growth-oriented policies, the paper calls for investments in
schooling, provision of institutional credit and an enabling environment
for labour market activities as strategies for the reduction of poverty.</t>
  </si>
  <si>
    <t>RAF</t>
  </si>
  <si>
    <t>Probit estimation</t>
  </si>
  <si>
    <t>Fan, Zhang, &amp; Rao</t>
  </si>
  <si>
    <t>Public Expenditure, growth, and poverty reduction in rural Uganda</t>
  </si>
  <si>
    <t>IFPRI</t>
  </si>
  <si>
    <t>http://www.ifpri.org/publication/public-expenditure-growth-and-poverty-reduction-rural-uganda</t>
  </si>
  <si>
    <t>Using district-level data for 1992, 1995, and 1999, the study estimated effects of different types of government expenditure on agricultural growth and rural poverty in Uganda. The results reveal that government spending on agricultural research and extension improved agricultural production substantially. This type of expenditure had the largest measured returns to growth in agricultural production. Agricultural research and extension spending also has the largest assessed impact on poverty reduction. Government spending on rural roads also had substantial marginal impact on rural poverty reduction. The impact of low-grade roads such as feeder roads is larger than that of high-grade roads such as murram and tarmac roads. Education’s effects rank after agricultural research and extension, and roads. Government spending in health did not show a large impact on growth in agricultural productivity or a reduction in rural poverty, but in part because of difficulties in measuring some of the impacts of this type of investment. Additional investments in the northern region (a poor region) contribute the most to reducing poverty. The poverty-reduction effect of spending on infrastructure and education is particularly high in this region. However, it is the western region (a relatively well-developed region) where most types of investment have highest returns in terms of increased agricultural productivity.</t>
  </si>
  <si>
    <t>Double log functional form, simultaneous equations model</t>
  </si>
  <si>
    <t>National, Community</t>
  </si>
  <si>
    <t xml:space="preserve">"With respect to poverty estimation, we closely followed Appletonís method (2001a) to estimate values of consumption per adult equivalent. Based on regionally specific poverty lines described  in Appleton (2001a), we then calculated poverty rates at the district level. The traditional approach uses a single national poverty line derived from a common "food basket". Uganda has large regional variation in diets with six major staple foods being eastern. For example, matooke is mainly consumed in the central and western regions, and not in the northern region. Therefore, a single national "food basket" approach may not be appropriate. Based on this concern, Appleton  calculates regional-specific poverty lines following the standard approach of Ravallion and Bidani (1994). By comparing the poverty incidence based on national and regional poverty lines, he shows that region-specific poverty line is more appropriate for estimating regional patterns of poverty in Uganda" (39). </t>
  </si>
  <si>
    <t>N/a</t>
  </si>
  <si>
    <t>"Using largely district-level data for 1992, 1995 and 1999, this study developed a simultaneous equations model to estimate the effects of different types of government expenditure on agricultural growth and rural poverty in Uganda" (47)….Government spending on health did not show a large impact on agricultural productivity growth or rural poverty reduction" (48)...."health is the only government investment that has a return lower than its cost, of only 0.9 shillings per shilling spent" (45).</t>
  </si>
  <si>
    <t>Fan, Nyange, &amp; Rao</t>
  </si>
  <si>
    <t>Public Investment and Poverty Reduction in Tanzania</t>
  </si>
  <si>
    <t>http://www.ifpri.org/publication/public-investment-and-poverty-reduction-tanzania?print</t>
  </si>
  <si>
    <t>Using Tanzania as a test case, this study demonstrates how household survey data can be used to assess the impacts of public investments on growth and poverty. A two step procedure is used. First, household survey data are used to link household welfare measures to human capital and household access to infrastructure and technology, while controlling for other community and household characteristics. The second step links household human capital and access to infrastructure and technology to past public investments in these factors. As in the Asian studies, the growth effects (measured as per capita income) of investments in agricultural research, roads, and education are found to be large. But unlike Asia, no clear distinction emerges between the measured impacts for high and low potential areas. In many high potential areas, returns to investments are still high and there is no sign of any diminishing marginal returns. This suggests that there has been insufficient public investment in all kinds of regions. Nevertheless, the results show that there is opportunity to improve on the growth and poverty impacts of total public investment through better regional targeting of specific types of investment. For example, additional investments in rural education have attractive growth and poverty impacts in all regions, whereas additional investments in roads and agricultural research are better spent in the central and southern regions of the country</t>
  </si>
  <si>
    <t>Tanzania</t>
  </si>
  <si>
    <t xml:space="preserve">"A two step procedure is used. First, household survey data are used to link household welfare measures to human capital and household access to infrastructure and technology, while controlling for other community and household characteristics.  The second step links household human capital and access to infrastructure and technology to past public investments in these factors" (v). </t>
  </si>
  <si>
    <t xml:space="preserve">Poverty lines - "Two poverty lines were constructed, namely food and basic needs poverty lines.  The food poverty line is based on per capita consumption expenditure for a ‘basket of food items’ reported by the poorest 50% of the population. The share of total xpenditure on non-food items for the poorest 25% of the population was then used to adjust this poverty line to obtain a basic needs poverty line" (25-26)
"Once estimated, equation (1) can be used to simulate the additional income generated for a particular household from improved human capital or better access to infrastructure and technology.Then, using the estimated increas in income at the household level, the change in a household’s poverty status resulting from improved human capital or access to infrastructure and technology can be determined. or example, one can easily calculate the income effect of shortening the distance a household must travel to reach a feeder road.  Given this income increase and an appropriate poverty line, it is then possible to calculate whether a household’s poverty status will be changed" (24).   </t>
  </si>
  <si>
    <t>Oreopoulos, Stabile, Walld, &amp; Roos</t>
  </si>
  <si>
    <t>Short-,Medium-, and Long-term consequences of poor infant health: An analysis using siblings and twins</t>
  </si>
  <si>
    <t>The Journal Of Human Resources</t>
  </si>
  <si>
    <t>http://jhr.uwpress.org/content/43/1/88.short</t>
  </si>
  <si>
    <t>(poor OR poverty) AND (reduc* OR decreas* OR alleviat*) AND (health)</t>
  </si>
  <si>
    <t>Canada</t>
  </si>
  <si>
    <t>Ever on social assistance (dummy variable), months on social assistance</t>
  </si>
  <si>
    <t>Infant health, outcomes between 18-12 years</t>
  </si>
  <si>
    <t>Poor infant health correlated with receiving social assistance - "The least-squares results without family fixed effects indicate a substantial relationship between poor infant health and receiving social assistance. Apgar scores strongly predict takeup. A young adult given an Apgar of six or less at birth has a 6.6 percentage point higher probability of receiving welfare than a contemporary given an Apgar of ten. Individuals with Apgar scores between seven and nine also have a higher likelihood of receiving social assistance. These effects are closer to zero once the family fixed effects are added in Column 3. The point estimates are somewhat noisy, but they suggest that the causal effects of Apgar score on welfare use, independent of family circumstances that correlate with this score, are lower than predicted by the strong effects estimated using the cross-family variation. Interestingly, the estimates from the smaller sample of twins do suggest a big effect. From Column 5, a twin who is given an Apgar of nine stands an 8.1 percentage point higher probability of receiving social assistance than does her other twin with an Apgar of ten" (116). 
Low birth weight correlated with receiving social assistance - "The effects of birth weight on social assistance takeup are also strong in the OLS, weaker in the sibling fixed effects, but very strong in the twin fixed effects. The leastsquares results in Column 2 indicate a strong escalating relationship between being born low birth weight and receiving social assistance. The point estimates fall substantially in Column 3 from including the family fixed effects. While, once again, the estimates for this outcome variable are imprecise, the standard errors are small enough to rule out that the estimates are equal to those without the fixed effects, while not ruling out the effects are zero. The twins results, like the case with Apgar scores, are strongly positive and suggestive of a long-lasting effect from infant health" (116).</t>
  </si>
  <si>
    <t>T.S. Jayne, Takashi Yamano, Michael T. Weber, David Tschirley, Rui Benfica, Antony Chapoto, Ballard Zulu</t>
  </si>
  <si>
    <t>Smallholder income and land distribution in Africa: implications for poverty reduction strategies</t>
  </si>
  <si>
    <t>Food Policy</t>
  </si>
  <si>
    <t>http://www.sciencedirect.com/science/article/pii/S0306919203000460</t>
  </si>
  <si>
    <t xml:space="preserve">This paper provides a micro-level foundation for discussions of land allocation and its
relation to income poverty within the smallholder sectors of Eastern and Southern Africa.
Results are drawn from nationally-representative household surveys between 1990 and 2000
in five countries: Ethiopia, Kenya, Rwanda, Mozambique, and Zambia. The paper shows that
farm sizes are declining over time; that roughly a quarter of the agricultural households in
each country are virtually landless, controlling less than 0.10 hectares per capita, including
rented land; that non-farm income shares are below 40% even for the households in the bottom
land quartile; and that because of this, there is a strong relationship between access to land
and household income, particularly for farm sizes below 1.0 hectares per capita. Land distribution
within these small-farm sectors appears to be becoming more concentrated over time,
and their Gini coefficients are comparable to those of many Asian countries at the time of
their green revolutions. Lastly, the largest part of the variation in per capita farm sizes within
the small-farm sectors is, in every country, predominantly within-village rather than betweenvillage.
Realistic discussions of poverty alleviation strategies in Africa need to be grounded
in the context of these land distribution patterns and trends.
</t>
  </si>
  <si>
    <t>Ethiopia, Kenya, Rwanda, Mozambique, Zambia</t>
  </si>
  <si>
    <t>"We measure poverty in terms of income relative to a poverty line. Although income is generally considered less desirable than consumption- based measures of welfare, income is the only welfare indicator that was consistently available across these data sets. Income is nevertheless accepted as a key indicator of household economic activity and welfare" (257).</t>
  </si>
  <si>
    <t>Maluccio, Haddad, &amp; May</t>
  </si>
  <si>
    <t>Social Capital and Household Welfare in South Africa, 1993-1998</t>
  </si>
  <si>
    <t>http://www.tandfonline.com/doi/pdf/10.1080/00220380008422654</t>
  </si>
  <si>
    <t xml:space="preserve">The aim of this study is to determine the nature of the causal relationship, if any, between 'social capital', as measured by household membership in formal and informal groups and household welfare in South Africa. Using a recently collected panel data set in South Africa's largest province, we estimate per capita expenditure functions including measures of social capital. After controlling for fixed effects and simultaneity, we find social capital has no effect in 1993, but a positive and significant effect in 1998. </t>
  </si>
  <si>
    <t>South Africa</t>
  </si>
  <si>
    <t>Log of per capita expenditure</t>
  </si>
  <si>
    <t>Grootaert, Oh, &amp; Swamy</t>
  </si>
  <si>
    <t>Social Capital, Household Welfare, Poverty in Burkina Faso</t>
  </si>
  <si>
    <t>Journal of African Economies</t>
  </si>
  <si>
    <t>http://jae.oxfordjournals.org/content/11/1/4.full.pdf+html</t>
  </si>
  <si>
    <t>This paper investigates empirically the importance of social capital, in the form of local associations and networks, for the welfare of rural households in  Burkina  Faso.  It  draws  on  a  unique  database  combining  standard information  on  household  welfare  with  multidimensional  measures  of social  capital.  The  analysis  finds  that  higher  levels  of  social  capital  are associated with higher household per capita expenditures and better access to credit. The distribution of social capital was found to be more equal than that of other assets. Poor households and those who own little land obtain a higher return from social capital than other households.</t>
  </si>
  <si>
    <t>Social Capital, Informal Institutions/policies/norms</t>
  </si>
  <si>
    <t>Burkina Faso</t>
  </si>
  <si>
    <t>Regression analysis, instrumental variable</t>
  </si>
  <si>
    <t>Household expenditure per capita; the poverty line is considered two thirds of the mean household expenditure per capita</t>
  </si>
  <si>
    <t>Luc Christiaensen, Lionel Demery, Jesper Kuhl</t>
  </si>
  <si>
    <t>The (evolving) role of agriculture in poverty reduction—An empirical perspective</t>
  </si>
  <si>
    <t>http://www.sciencedirect.com/science/article/pii/S0304387810001252</t>
  </si>
  <si>
    <t>The role of agriculture in development remains much debated. This paper takes an empirical perspective and focuses on poverty, as opposed to growth alone. The contribution of a sector to poverty reduction is shown to depend on its own growth performance, its indirect impact on growth in other sectors, the extent to which poor people participate in the sector, and the size of the sector in the overall economy. Bringing together these different effects using cross-country econometric evidence indicates that agriculture is significantly more effective in reducing poverty among the poorest of the poor (as reflected in the $1-day squared poverty gap). It is also up to 3.2 times better at reducing $1-day headcount poverty in low-income and resource rich countries (including those in Sub-Saharan Africa), at least when societies are not fundamentally unequal. However, when it comes to the better off poor (reflected in the $2-day measure), non-agriculture has the edge. These results are driven by the much larger participation of poorer households in growth from agriculture and the lower poverty reducing effect of non-agriculture in the presence of extractive industries.</t>
  </si>
  <si>
    <t>poverty AND agriculture</t>
  </si>
  <si>
    <t>Sub-Saharan Africa</t>
  </si>
  <si>
    <t xml:space="preserve">The "poorest of the poor" are those under the $1/day, and the better off poor are those under $2/day. "The proportionate change in poverty in a country can then be seen to be equal to the GDP elasticity of poverty (defined as the proportionate change in poverty divided by the proportionate change in per capita GDP) times the proportionate change in per capita GDP" (240). 
</t>
  </si>
  <si>
    <t>Mendelsohn, Dinar, &amp; Williams</t>
  </si>
  <si>
    <t>The distributional impact of climate change on rich and poor countries</t>
  </si>
  <si>
    <t>http://journals.cambridge.org/action/displayFulltext?type=1&amp;fid=416003&amp;jid=EDE&amp;volumeId=11&amp;issueId=02&amp;aid=416002&amp;bodyId=&amp;membershipNumber=&amp;societyETOCSession=</t>
  </si>
  <si>
    <t>This paper examines the impact of climate change on rich and poor countries across the world. We measure two indices of the relative impact of climate across countries, impact per capita, and impact per GDP. These measures sum market impacts across the climate-sensitive economic sectors of each country. Both indices reveal that climate change will have serious distributional impact across countries, grouped by income per capita. We predict that poor countries will suffer the bulk of the damages from climate change. Although adaptation, wealth, and technology may influence distributional consequences across countries, we argue that the primary reason that poor countries are so vulnerable is their location. Countries in the low latitudes start with very high temperatures. Further warming pushes these countries ever further away from optimal temperatures for climate-sensitive economic sectors</t>
  </si>
  <si>
    <t>(poor OR pov* OR vulnerab*) AND (climate)</t>
  </si>
  <si>
    <t>Raju J. Das</t>
  </si>
  <si>
    <t>The green revolution and poverty: a theoretical and empirical examination of the relation between technology and society</t>
  </si>
  <si>
    <t>Geoforum</t>
  </si>
  <si>
    <t>http://www.sciencedirect.com/science/article/pii/S0016718501000069</t>
  </si>
  <si>
    <t>The paper deals with the effects of the green revolution (GR) technology on poverty both conceptually and empirically. It provides a brief overview of the GR debate and then presents a `slice' of this debate in detail – in particular, Lipton's and others' views on the supposed positive and negative benefits of the GR for the poor. The paper then provides a provocative critique of this literature for its underlying neo-Malthusianism of a specific type, for ignoring class issues in the analysis of the GR–poverty relation, and for treating this relation as a necessary relation. It subsequently presents an alternative statement on the GR–poverty issue, arguing that it is class relations that set limit within which population and technology work and affect poverty and that the GR–poverty relation is a contingent one, rather than necessary. In the light of the paper's criticisms and the alternative view it provides, a statistical analysis of the relation between the GR and the population factor on the one hand and poverty level and poverty reduction on the other in India is performed. This analysis is generally consistent with the paper's critique of the Liptonian framework.</t>
  </si>
  <si>
    <t>agricultural technology</t>
  </si>
  <si>
    <t>Regression Analysis</t>
  </si>
  <si>
    <t>States</t>
  </si>
  <si>
    <t xml:space="preserve">"In this paper, people are said to be in absolute poverty when they do not enjoy a level of income that is sufficient to secure "the bare essentials of food, clothing and shelter" (Nafziger, 1990:100). Statistically, a person is poor if her/his income falls below the poverty-line. In the context of rural India, the latter is defined as the mid-point of the monthly per-capita expenditure class having a daily per capita intake of 2400 calories" (57). </t>
  </si>
  <si>
    <t>Godlonton &amp; Keswell</t>
  </si>
  <si>
    <t>The Impact of Health on Poverty: Evidence from the South African Integrated Family Survey</t>
  </si>
  <si>
    <t>South African Journal of Economics</t>
  </si>
  <si>
    <t>http://onlinelibrary.wiley.com/doi/10.1111/j.1813-6982.2005.00010.x/abstract</t>
  </si>
  <si>
    <t>This paper examines the impact of health status on poverty status, accounting for the endogeneity of health status. Using exogenous measures of health status from the South African Integrated Health Survey, we instrument for health status while allowing for covariation among the unobservables influencing both health and household poverty status. Health status, as captured by the body mass index, is shown to strongly influence poverty status. Households that contain more unhealthy individuals are 60 per cent more likely to be income poor than households that contain fewer unhealthy individuals, and this finding appears invariant to the choice of poverty line.</t>
  </si>
  <si>
    <t>Instrumental variable regression analysis</t>
  </si>
  <si>
    <t>Multiple poverty line measures: "Following standard practice, these household measures of income are then used to construct a menu of poverty lines. We construct five absolute poverty lines so as to test the invariance of these lines to our key results. The cut-off income points relating to these five poverty lines range from a per capita income measure of R185.94 per month to the adult equivalent per month cut off of R380.95" (135).</t>
  </si>
  <si>
    <t>Cleaver, Frances</t>
  </si>
  <si>
    <t>The inequality of social capital and the reproduction of chronic poverty</t>
  </si>
  <si>
    <t>http://www.sciencedirect.com/science/article/pii/S0305750X05000409</t>
  </si>
  <si>
    <t>This paper draws on ethnographic research in Tanzania to question ideas inherent to mainstream development policy that building social capital can be readily created, used, or substituted for other missing assets, and thereby overcome poverty. The poorest experience clusters of interlocking disadvantage that make it highly unlikely that they can draw on social capital to ameliorate their poverty, or that increased association and participation at community level is necessarily beneficial to them. Moreover, social relationships, collective action, and local institutions may structurally reproduce the exclusion of the poorest. As such, a politically neutral and undersocialized policy focus on strengthening associational life and public participation of the poor is unlikely to lead to their greater inclusion, nor to significant poverty alleviation.</t>
  </si>
  <si>
    <t>(poor OR pov* OR vulnerab*) AND (reduc* OR decreas* OR alleviat*) AND ("social capital")</t>
  </si>
  <si>
    <t>Qualitative analysis (ethnographic research)</t>
  </si>
  <si>
    <t>Vulnerability</t>
  </si>
  <si>
    <t>"In this study, we identified the ‘‘very poor’’ households who were deemed to be vulnerable to destitution and who had no apparent prospects of reversing the downward trend in their livelihood. These were distinguished from the ‘‘poor-but-coping’’ households, who mostly were able to sustain their livelihoods (often because they were able-bodied) but who nonetheless may be intermittently vulnerable to a downward slide of livelihood" (896).</t>
  </si>
  <si>
    <t>Mixed</t>
  </si>
  <si>
    <t>Brady, David</t>
  </si>
  <si>
    <t>The Politics of Poverty: left Political Institutions, the Welfare State, and Poverty</t>
  </si>
  <si>
    <t>Social Forces</t>
  </si>
  <si>
    <t>http://muse.jhu.edu/journals/sof/summary/v082/82.2brady.html</t>
  </si>
  <si>
    <t>This study investigates the impact of left political institutions on a nation's amount of poverty. Specifically, the analysis tests three possible causal relationships: whether left political institutions affect poverty separately from the welfare state, channeled through the welfare state, or combined with the welfare state. These relationships are tested with an unbalanced panel analysis of 16 rich Western democracies from 1967 to 1997 (N = 73, 74), two measures of poverty, and eight measures of left political institutions. The results demonstrate that the strength of left political institutions has a significant, powerful negative impact on poverty. Specifically, left political institutions partially combine with and partially channel through the welfare state. Voter turnout and the cumulative historical power of left parties entirely channel through the welfare state to reduce poverty. The percent of votes for left parties, the percent of seats for left parties, wage coordination, neocorporatism, gross union density and employed union density partially combine with and partially channel through the welfare state to reduce poverty. While the welfare state remains a crucial determinant of poverty, left political institutions are essential to explanations of the comparative historical variation in poverty.</t>
  </si>
  <si>
    <t>Regression analysis using Random Effects and Fixed Effects models.</t>
  </si>
  <si>
    <t>"The LIS [Luxembourg Income Study] data contain information on household income, which I have used in a previous paper to estimate several measures of poverty (Brady 2003). In that article, I advocate five criteria for the measurement of poverty: (a) measure comparative historical variation effectively; (b) be relative rather than absolute;(c) conceptualize poverty as social exclusion; (d) integrate the depth of poverty and the inequality among the poor; and, (e) assess the impact of taxes, transfers, and noncash benefits. Building on that article, I use the interval measure of poverty in this analysis. The interval measure is calculated as the product of H and I. H is the relative headcount, or simple percentage of the sample that is below 50% of the median income. I is the average depth of poverty, or the difference between the median income in the sample and the mean income of the poor sub-sample. Hence, HI synthesizes the quantity of poor and the average depth of poverty into one index. While offering a more sophisticated yet parsimonious measure, HI explicitly builds on the strengths of the more conventional H" (564-565). The author examines HI poverty before and after the influence of taxes and transfers. 
Two types of poverty are examined: market-generated (MG) and state-mediated (SM). MG poverty "occurs in the labor market before the mediating influence of government taxes and transfers" (558). SM poverty is "the ultimate poverty that exists after the mediating influence of government taxes and transfers" (559).</t>
  </si>
  <si>
    <t>Increasing stock of left political institutions- "The most important conclusion to emerge from this study is that left political institutions greatly reduce poverty. All eight measures have large, significant effects on state-mediated poverty. These findings hold despite controlling for economic and demographic factors. In the latter period of the twentieth century, left political institutions were triumphant in reducing the economic deprivation and poverty of rich Western democracies...While the U.S. Democratic party was a less effective source of poverty reduction, other left political institutions in Western Europe, North America, and Australia have been very effective in reducing poverty. Labor market institutions, unions, and true left political parties may have weaknesses but still accomplished poverty reduction" (577). "The influence of left political institutions on poverty partially combines with and partially channels through the welfare state. The balance of political power carries clear significance for the poor in rich Western democracies. As many welfare state scholars have documented, left political institutions trigger an expansion of the welfare state. As past research also demonstrates, this welfare state expansion reduces state-mediated poverty" (5747).</t>
  </si>
  <si>
    <t>Sawada, Shoji, Sugawara, &amp; Shinkai</t>
  </si>
  <si>
    <t>The Role of Infrastructure in Mitigating Poverty Dynamics: The Case of an Irrigation Project in Sri Lanka</t>
  </si>
  <si>
    <t>JICA Research Institutue</t>
  </si>
  <si>
    <t xml:space="preserve">While it is known that access to physical infrastructure enhances household welfare, there are very few micro-econometric studies that analyze its role in mitigating chronic and transient  poverty. This paper aims to bridge this gap in the existing literature by evaluating the impact of a large-scale irrigation infrastructure project implemented in Sri Lanka. It identifies the treatment effect of irrigation access by exploiting a natural experimental situation wherethe government used lotteries to randomly distribute irrigated plots. We extend the seasonal consumption smoothing model of Paxson (1993) by introducing endogenous credit constraints. By using unique household level monthly panel data over a period of two years, it is shown that the average income increases, and the probability of binding credit constraint declines with irrigation accessibility through which transient poverty is mitigated. These empirical results suggest that irrigation infrastructure has a positive impact on reducing both chronic and transient poverty directly and indirectly by improving income and relaxing credit constraints. The structural estimation results support the validity of our theoretical framework.   </t>
  </si>
  <si>
    <t>"Community-level infrastructure" AND poverty AND (reduc* OR decreas* OR alliev*)</t>
  </si>
  <si>
    <t>Sri Lanka</t>
  </si>
  <si>
    <t>Natural Experiment</t>
  </si>
  <si>
    <t>The authors measure poverty with expenditure data from a monthly household survey. Poverty line is set at $1.25 based on local purchasing power parity. They create an expenditure-based poverty index which calculates aggregate measures of total poverty, chronic poverty, and transient poverty.</t>
  </si>
  <si>
    <t>Gammage, Sarah</t>
  </si>
  <si>
    <t>Time Pressed and Time Poor: Unpaid Household Work in Guatemala</t>
  </si>
  <si>
    <t>Feminist Economics</t>
  </si>
  <si>
    <t>http://www.tandfonline.com/doi/pdf/10.1080/13545701.2010.498571</t>
  </si>
  <si>
    <t>This study examines unpaid work in the household in Guatemala using data from a national 2000 household survey (ENCOVI 2000), which included a time- use module. The contribution highlights the importance of unpaid work in Guatemalan households in economic terms and concludes that in 2000, its value was equivalent to approximately 30 percent of Gross Domestic Product (GDP) for that year. The value of unpaid work is estimated using an opportunity cost approach applying market wages as well as different measures of replacement costs. The study then explores the nature of time poverty in Guatemala and examines the determinants of being both time and income poor, concluding that women are more likely to experience this condition. The study also finds that investment in small infrastructure and ownership of an electric or gas stove has the potential to reduce time and income poverty in Guatemala, primarily by alleviating women’s time burdens and making their unpaid household work more efficient.</t>
  </si>
  <si>
    <t>Guatemala</t>
  </si>
  <si>
    <t>Time, income</t>
  </si>
  <si>
    <t>Time poverty is considered 12 hours per day dedicated to reproductive and productive work. Income poverty is measured by poverty quintiles.</t>
  </si>
  <si>
    <t>Hasan, Mitra, &amp; Ural</t>
  </si>
  <si>
    <t>Trade Liberalization, labor-market institutions and poverty reduction: Evidence from Indian States</t>
  </si>
  <si>
    <t>From India Policy Forum 2006-2007</t>
  </si>
  <si>
    <t>http://www.brookings.edu/~/media/Research/Files/Articles/2006/7/india-policy-forum/2006_hasan.PDF</t>
  </si>
  <si>
    <t xml:space="preserve">Poverty rate is the portion of the population below the official poverty line, which the authors calculate using three separate methods based on official questionnaires measuring expenditure data. They also use the PGI, which is "equivalent to the shortfall of consumption below the poverty line per head of the total population, and is expressed as a percentage of the poverty line" (83). </t>
  </si>
  <si>
    <t>Krishna, Anirudh</t>
  </si>
  <si>
    <t>Understanding, Measuring and Utilizing Social Capital: Clarifying Concepts and Presenting a Field Application from India</t>
  </si>
  <si>
    <t>Agricultural Systems</t>
  </si>
  <si>
    <t>http://ac.els-cdn.com/S0308521X04001209/1-s2.0-S0308521X04001209-main.pdf?_tid=30de4b94-81b7-11e5-b7f2-00000aacb35d&amp;acdnat=1446506130_1105793d301668608ea6a54c52abee34</t>
  </si>
  <si>
    <t>Social capital has been defined as a resource, a propensity for mutually beneficial collective action, that communities possess to different extents. Communities with high levels of social capital are able to act together collectively for achieving diverse common objectives. While the concept of social capital is valid universally, the measure of social capital will vary by context. It must be related in each case to aspects of social relations that assist mutually beneficial collective action within that particular cultural context. A locally-relevant scale of social capital was developed to assess whether and how social capital mattered for development performance in 69 north Indian villages. Variables corresponding to other bodies of explanation, including extent of commercialisation, relative stratification, and relative need were also examined, but a combination of high social capital and capable agency was found to associate most closely with high development performance. Agency is important particularly in situations where institutions are not available that enable citizens to connect with the state and with markets. The productivity of social capital is considerably reduced on account of this institutional gap. Development performance can be improved in these situations by adding to the stock of social capital and also through enhancing agency capacity.</t>
  </si>
  <si>
    <t>Poverty grants</t>
  </si>
  <si>
    <t xml:space="preserve">Johnson et al. </t>
  </si>
  <si>
    <t>Water and Poverty in Two Colombian Watersheds</t>
  </si>
  <si>
    <t>Water Alternatives</t>
  </si>
  <si>
    <t>http://dlc.dlib.indiana.edu/dlc/bitstream/handle/10535/6326/Water%20and%20Poverty%20in%20Two%20Colombian%20Watersheds.pdf?sequence=1&amp;isAllowed=y</t>
  </si>
  <si>
    <t>Watersheds, especially in the developing world, are increasingly being managed for both environmental conservation and poverty alleviation. How complementary are these objectives? In the context of a watershed, the actual and potential linkages between land and water management and poverty are complex and likely to be very site specific and scale dependent. This study analyses the importance of watershed resources in the livelihoods of the poor in two watersheds in the Colombian Andes. Results of the participatory poverty assessment reveal significant decreases in poverty in both watersheds over the past 25 years, which was largely achieved by the diversification of livelihoods outside of agriculture. Water is an important resource for household welfare. However, opportunities for reducing poverty by increasing the quantity or quality of water available to the poor may be limited. While improved watershed management may have limited direct benefits in terms of poverty alleviation, there are important indirect linkages between watershed management and poverty, mainly through labour and service markets. The results suggest that at the level of the watershed the interests of the rich and the poor are not always in conflict over water. Sectoral as well as socio‐economic differences define stakeholder groups in watershed management. The findings have implications for policymakers, planners and practitioners in various sectors involved in the implementation of integrated water resources management (IWRM).</t>
  </si>
  <si>
    <t>Stages of Progress (SOP) using interviews, focus groups, and observations.</t>
  </si>
  <si>
    <t>Stages of Progress (SOP) methodology, focused on the material dimensions of poverty. Communities defined between 7-24 stages of wellbeing, and the number of stages below the poverty line ranged from 3-10. Early stages (under poverty line) included acquiring food, education, clothing, and housing. "In nine communities (31%), water appeared in categories below the poverty line. In the remaining communities it was either not mentioned or was a stage above the poverty line...In three communities (12%), water was included in the stage just below the poverty line, which means that improving access could literally get households out of poverty. Ranked from most to least demanding, the three communities where water was the last stage before getting out of poverty occupied 5th, 15th and 20th places. This suggests that there is no pattern between the importance of water and other elements of the overall well being of the community." (41-42).</t>
  </si>
  <si>
    <t>"The results suggest that while water is obviously a critical resource for any household, rich or poor, the opportunities to alleviate poverty by improving the quantity or quality of water available to poor households via better management of watershed resources may be limited. In terms of poverty reduction, the most successful livelihood strategies for getting households out of poverty over the last 25 years have been related to livelihood diversification and off‐farm employment. Interventions that increase the access of poor households to human and, especially, social capital will likely have a bigger impact on poverty than those that focus exclusively on natural or physical capital" (49).
"The study did find evidence of important indirect linkages between poverty and watershed management. The industries that generated employment for the poor also contribute to the environmental problems of the watershed. Thus, there is a potential for poverty‐environment trade‐offs rather than win‐win situations. Policymakers, planners and others who seek to intervene in watershed management in these watersheds need to be aware of the indirect linkages between poverty and the environment via labour, product and service markets, so that they can design programs that contribute to poverty alleviation where possible but, equally if not more important, do so without harming those who have managed to escape poverty, even if it was at the expense of the environment. This could be done through the design of environmental regulations themselves, or by the targeting of safety nets to help the poor bear short‐term costs of policy change" (49).</t>
  </si>
  <si>
    <t>Dasgupta, Deichmann, Meisner, &amp; Wheeler</t>
  </si>
  <si>
    <t>Where is the Poverty-Enviroment Nexus? Evidence from Cambodia, Lao PDR, and Vietnam</t>
  </si>
  <si>
    <t>http://www.sciencedirect.com/science/article/pii/S0305750X05000069</t>
  </si>
  <si>
    <t>This paper investigates the poverty–environment nexus at the provincial and district levels in Cambodia, Lao PDR, and Vietnam. The analysis focuses on spatial associations between poverty populations and five environmental problems: deforestation, fragile soils, indoor air pollution, contaminated water, and outdoor air pollution. The results suggest that the nexus is quite different in each country. We conclude that the nexus concept can provide a useful catalyst for country-specific work, but not a general formula for program design. Joint implementation of poverty and environment strategies may be cost effective for some environmental problems, but independent implementation may be preferable in many cases as well.</t>
  </si>
  <si>
    <t>Vietnam, Cambodia, Laos</t>
  </si>
  <si>
    <t>Regression analysis, spacial analysis</t>
  </si>
  <si>
    <t>Size of poverty population, poverty head-count ratio (or incidence), density of poverty population per unit area are measured. "For each country, our provincial or district-level absolute poverty indices are determined by the number of inhabitants whose daily consumption expenditure cannot support a food intake of more than 2,000 calories, plus minimal nonfood expenditures" (620).</t>
  </si>
  <si>
    <t xml:space="preserve">The authors find two-way causation between water issues and poverty. "Poverty, lack of access to clean water, and intestinal disease are also highly correlated in Cambodia and Lao PDR. In this case, it seems reasonable to infer two-way causation. Ceteris paribus, poverty limits access to clean water and sanitation. At the same time, sanitation-related diseases exacerbate poverty by reducing productivity and imposing significant healthcare costs on affected households" (628). </t>
  </si>
  <si>
    <t>Bardasi &amp; Wodon</t>
  </si>
  <si>
    <t>Working Long Hours and Having No Choice: Time Poverty in Guinea</t>
  </si>
  <si>
    <t>http://www.tandfonline.com/doi/pdf/10.1080/13545701.2010.508574</t>
  </si>
  <si>
    <t>This contribution provides a new definition of time poverty as working long hours without choice because an individual’s household is poor or would be at risk of falling into poverty if the individual reduced her working hours below a certain time-poverty line. Time poverty is thus understood as the lack of enough time for rest and leisure after accounting for the time that has to be spent working, whether in the labor market, doing domestic work, or performing other activities such as fetching water and wood. The study applies the concepts used in the traditional poverty literature to measure time poverty defined in this new way to analyze its determinants in Guinea from 2002 to 2003. It finds that women are more likely to be time poor than men in Guinea, and even more so according to this new definition.</t>
  </si>
  <si>
    <t>Guinea</t>
  </si>
  <si>
    <t>The authors define ‘‘time poor’’ as "only those individuals who work long hours and belong to households that are poor or would become poor if the individuals were to reduce their working hours up to the time-poverty line" (51).</t>
  </si>
  <si>
    <t xml:space="preserve">A. de Janvry &amp; E. Sadoulet
</t>
  </si>
  <si>
    <t>World Poverty and the Role of Agricultural Technology: Direct and Indirect Effects</t>
  </si>
  <si>
    <t>Journal of Development Studies</t>
  </si>
  <si>
    <t>http://www.tandfonline.com/doi/pdf/10.1080/00220380412331322401</t>
  </si>
  <si>
    <t>Agricultural technology can help reduce poverty through direct
and indirect effects. Direct effects are gains for the adopters while
indirect effects are gains derived from adoption by others leading
to lower food prices, employment creation, and growth linkage
effects. Conceptualising and measuring these effects is highly
complex, yet is needed for each region if technology is to be used
as an effective instrument for poverty reduction. We propose a
methodology for doing this in the context of computable general
equilibrium modeling and apply it to archetype models for Africa,
Asia, and Latin America. Results show that the dominant effect of
technology on poverty is through direct effects in Africa, indirect
agricultural employment effects in Asia, and linkage effects
through the rest of the economy in Latin America. In each case,
increasing the poverty reduction effect through the targeting of
technology across crops and through complementary rural
development programmes is also explored</t>
  </si>
  <si>
    <t>"We measure household welfare W by real income, which is nominal income y divided by a household idiosyncratic consumer price P. The nominal income of a given household can be divided into profit income in agriculture and other income" (9).</t>
  </si>
  <si>
    <t>Collier</t>
  </si>
  <si>
    <t>Can the World Cut Poverty in Half? How Policy Reform and Effective Aid Can Meet International Development Goals</t>
  </si>
  <si>
    <t>http://www.sciencedirect.com/science/article/pii/S0305750X01000766</t>
  </si>
  <si>
    <t>Poverty in the developing world will decline by about one-half by 2015 if the trends of the 1990s persist. Most of this poverty reduction will occur in Asia, however, while poverty will decline only slightly in Africa. Effective aid could make a contribution to greater poverty reduction in lagging regions. Even more potent would be significant policy reform in these countries. We develop a model of efficient aid in which flows respond to policy improvements that create a better environment for poverty reduction and effective aid. We investigate scenarios of policy reform and efficient aid that point the way to how the world can cut poverty in half in every major region.</t>
  </si>
  <si>
    <t>Development AND (poor OR poverty) AND (path* OR reduc* OR decreas* OR alleviat*)</t>
  </si>
  <si>
    <t>Policy Reform</t>
  </si>
  <si>
    <t xml:space="preserve">The authors build on a study that shows that the "median elasticity of poverty reduction with respect to growth was two." Proceeding from this premise--that growth leads to poverty reduction--the authors then "estimate the relationship between growth...and policies and aid" through a data-set covering 62 developing countries. Incorporating the World Bank's Country Policy and Institutional Assessment (CPIA), an index based measure of a country's institutional and policy environment, the authors use regression analysis to determine that  "the effectiveness of aid in accelerating growth increases with the quality of the policy environment" (1787). They argue that donors can increase the returns to aid by channeling it to countries with institutions that can use it effectively - "...if the policies that are supported through aid, including through projects or sector strategies, result in better provision of public services that benefit the poor, then countries with good policy may have higher elasticities of poverty reduction with respect to growth" (). </t>
  </si>
  <si>
    <t>Ellis, Frank</t>
  </si>
  <si>
    <t>Livelihoods and Rural Poverty Reduction in Tanzania</t>
  </si>
  <si>
    <t>http://www.sciencedirect.com/science/article/pii/S0305750X03001001</t>
  </si>
  <si>
    <t>Like other sub-Saharan African countries, Tanzania is caught up in a process by which previous structural adjustment conditionalities have been replaced by the Poverty Reduction Strategy Paper (PRSP). This paper utilizes research on rural livelihoods in 10 subvillages in the country’s Morogoro region to derive policy inferences relevant to the capacity of the PRSP to deliver its promises for poverty reduction in rural areas. Research findings show that rural poverty is strongly associated with lack of land and livestock, as well as inability to secure nonfarm alternatives to diminishing farm opportunities. The rural poor encounter a public sector institutional context that is neutral or blocking rather than enabling for them to construct their own pathways out of poverty. The PRSP process needs to address disjunctures between its macro-level goals and debilitating local-level institutional contexts, if real gains in rural poverty reduction are to be realized.</t>
  </si>
  <si>
    <t>"pathways out of poverty"</t>
  </si>
  <si>
    <t>TZ's PRSP, livelihoods, policy</t>
  </si>
  <si>
    <t>Household, Community</t>
  </si>
  <si>
    <t xml:space="preserve">Increase stock of diverse employment opportunities/financial income - "The most striking progression shown in this data is the steep rise in the significance of nonfarm self-employment income across the income ranges, from 11% in the bottom quartile to 44% in the top quartile. There is no doubt from the evidence that becoming better off in rural Tanzania involves becoming less reliant on agriculture within a diverse livelihood strategy" (1379). "The picture that emerges from the micro-level research is that poorer groups in rural Tanzania depend principally on food crop agriculture and seasonal wage income for their livelihoods; while the better off combine food crop agriculture with rising livestock holdings and widespread engagement in nonfarm self-employment activities. The PRSP and other recent strategic documents in Tanzania place emphasis on raising productivity in agriculture as a primary rural development goal. The evidence summarized in this paper suggests that rural poverty reduction required a broader starting point than this, and is more to do with facilitating diversity than promoting one sector in particular" (1381). </t>
  </si>
  <si>
    <t xml:space="preserve">Increase stock of good rural institutions - "The overall monetization of the agrarian economy is a feature pertinent to poverty re- duction efforts. If markets are working well, and trade and exchange are flourishing, then this increases the cash in circulation in rural areas and gives individuals broader opportu- nities to construct pathways out of poverty.Table 6 provides sample data by study area on the output share of principal crops consumed by the household rather than sold in the market. The continued reliance within livelihood strategies on subsistence consumption forhousehold food security is revealed. On average 78% of maize, 63% of rice, and 60% of beans are retained for home consumption. As is discussed in due course, one reason for this is a trading environment that is hampered by multiple taxation and rent-seeking by public agencies and officials" (1377).
In the light of the micro-evidence, therefore, the creation of a facilitating environment that encourages the flourishing of diverse monetized rural activities in Tanzania should be the centerpiece of rural poverty reduction thinking. For this to happen, the future PRSP process cannot continue to distance itself from the implications for rural governance of decentralization, and especially fiscal decentralization. The PRSP needs to identify, evaluate, and seek to diminish those factors in the institutional and fiscal environment at local levels that are hostile and discouraging to trade, investment, risk-taking and enterprise in rural areas" (1382). </t>
  </si>
  <si>
    <t>Ellis, Frank &amp; Freeman, H. Ade</t>
  </si>
  <si>
    <t>Rural Livelihoods and Poverty Reduction Strategies in Four African Countries</t>
  </si>
  <si>
    <t>http://www.tandfonline.com/doi/abs/10.1080/00220380410001673175</t>
  </si>
  <si>
    <t>This paper compares and contrasts rural livelihoods in Uganda, Kenya, Tanzania and Malawi, with a view to informing rural poverty reduction policies within Poverty Reduction Strategy Plans (PRSPs). Low household incomes in rural areas of all countries are associated with low land and livestock holdings, high reliance on food crop agriculture, and low monetisation of the rural economy. These adverse factors are in some instances made more difficult by land sub-division at inheritance, declining civil security in rural areas, deteriorating access to proper agronomic advice and inputs, and predatory taxation by decentralised district councils. Better off households are distinguished by virtuous spirals of accumulation typically involving diverse livestock ownership, engagement in non-farm self-employment, and diversity of on-farm and non-farm income sources. Lessons for PRSPs centre on the creation of a facilitating, rather than blocking, public sector environment for the multiplication of non-farm enterprises; seeking creative solutions to the spread of technical advice to farmers; and examining critically the necessity for, and impact of, tax revenue collection by district councils on rural incomes and enterprise.</t>
  </si>
  <si>
    <t>rural livelihoods</t>
  </si>
  <si>
    <t>Uganda, Kenya, Tanzania, Malawi</t>
  </si>
  <si>
    <t xml:space="preserve">The authors observe that the high, middle, and low income terciles of their sample population all have similar levels of education, despite widely differing asset levels. "It is interesting that education levels reached by household members do not display these marked differences between income groups, despite education being identified in a number of studies as a critical variable explaining rural income differences [World Bank, 2000a]." </t>
  </si>
  <si>
    <t>Increase stock/allocation of land - "Taking land as an asset first, Table 3 shows how mean land ownership changes across different household income levels, divided into quartiles from the lowest income 25 per cent up to the highest income 25 per cent of sample households. The typical pattern, as expected, is for a steady rise in mean land owned across the income quartiles, that is, more land is associated with greater income." The authors infer that formal and informal land allocation practices constrain the availability of productive land. "Taking land as an asset first, Table 3 shows how mean land ownership changes across different household income levels, divided into quartiles from the lowest income 25 per cent up to the highest income 25 per cent of sample households. The typical pattern, as expected, is for a steady rise in mean land owned across the income quartiles, that is, more land is associated with greater income."</t>
  </si>
  <si>
    <t>Increasing the stock of non-farm opportunities leads to increasing productivity - "Becoming less reliant on agriculture is part of the process of climbing out of poverty in Tanzania, as well as elsewhere, but this is not the end of the story. A further notable feature is that land productivity also increases steeply with rising income, as shown for all countries in Table 11. This is measured by mean net agricultural output per hectare in each income class, converted in Table 11 to US$ at the exchange rates prevailing at the time the research was conducted. This finding reinforces the cumulative nature of becoming better off in rural areas of the case-study countries, a process that has been identified by many other researchers. The direction of causality is that non-farm income enables the household to hire labour to undertake timely cultivation practices, and helps to fund the purchase of farm cash inputs; conversely, hiring out labour by poor households causes their own farm productivity to stagnate or fall. Livestock ownership plays a reinforcing role in virtuous spirals of accumulation, just as its absence contributes to the inability of poorer households to climb onto the first rung of the ‘ladder’ leading out of poverty" (18).</t>
  </si>
  <si>
    <t xml:space="preserve">"In the light of the micro evidence, therefore, the creation of a facilitating environment that encourages the flourishing of diverse monetised rural activities should be the centrepiece of rural poverty reduction thinking. It is, of course, possible to devise technical alternatives to inefficient, ineffective and inequitable local taxation regimes. Some alternatives worth considering are property (land and building) taxes rather than poll and commodity taxes; simplification, so that a multiplicity of poorly designed taxes are replaced by a few, transparent, ones; and more use of tax and licence thresholds so thatpoor individuals and small or start-up businesses are excluded from the tax net altogether" (25). </t>
  </si>
  <si>
    <t>Michelle Adato,  Michael R. Carter &amp; Julian May</t>
  </si>
  <si>
    <t>Exploring poverty traps and social exclusion in South Africa using qualitative and quantitative data</t>
  </si>
  <si>
    <t>http://www.tandfonline.com/doi/abs/10.1080/00220380500405345</t>
  </si>
  <si>
    <t>Recent theoretical work hypothesises that a polarised society like South Africa will suffer a legacy of ineffective social capital and blocked pathways of upward mobility that leaves large numbers of people trapped in poverty. To explore these ideas, this paper employs a mix of quantitative and qualitative methods. Novel econometric analysis of asset dynamics over the 1993–98 period identifies a dynamic asset poverty threshold that signals that large numbers of South Africans are indeed trapped without a pathway out of poverty. Qualitative analysis of this period and the period 1998–2001 more deeply examines patterns of mobility, and confirms the continuation of this pattern of limited upward mobility and a low-level poverty trap. In addition, the qualitative data permit a closer look at the specific role played by social relationships. While finding ample evidence of active social capital and networks, these are more helpful for non-poor households. For the poor, social capital at best helps stabilise livelihoods at low levels and does little to promote upward mobility. While there is thus some economic sense to sociability in South Africa, elimination of the polarised economic legacy of apartheid will ultimately require more proactive efforts to assure that households have access to a minimum bundle of assets and to the markets needed to effectively build on those assets over time.</t>
  </si>
  <si>
    <t>"In summary, what is evident from the qualitative research is that social connections often attempt to help households look for work, get by in times of need, or cope with shocks. Yet, they are not connections that provide pathways out of poverty. Poor people do not have the resources to provide much to each other, and they are not connected with others who do. In fact, poverty causes conflicts over resources  and  other  strains  among  family  and  among  neighbours,  further diminishing sources or potential sources of support. The results provide empirical confirmation of Mogues and Carter’s (forthcoming) argument that social capital becomes more narrowly constructed and increasingly ineffective as a mechanism of capital access for poor people in a country facing a legacy of horizontal inequality and social exclusion" (244))...While there is ample evidence of active social relationships, with the exception of a few atypical cases, social networks and relations at best seem to stabilise incomes, but provide little in the way of longer-term accumulation or economic advance.
Social Networks - "Categories of socially-mediated assistance most frequently reported by households are (in descending order from 70 per cent to 18 per cent): assistance in looking for work;  burial  societies;  cash  (loan  or  gift);  stokvels,  savings  and  borrow groups; and community gardens. A smaller number of households mentioned lending tools/equipment and helping with work, religious groups, and sports and music groups. he qualitative research also uncovered ways in which social relationships negatively influenced household economic advance. One mechanism is where people who know a small business owner pressure him or her to provide goods on credit, which is not repaid; another is where jealousy and competition undermine the success of a fledgling small business (Adato et al. B, forthcoming). In addition, one-third of households report problems of conflict and distrust within and between families that also make economic improvement difficult...In summary, what is evident from the qualitative research is that social connections often attempt to help households look for work, get by in times of need, or cope with shocks. Yet, they are not connections that provide pathways out of poverty. Poor people do not have the resources to provide much to each other, and they are not connected with others who do. In fact, poverty causes conflicts over resources  and  other  strains  among  family  and  among  neighbours,  further diminishing sources or potential sources of support. " (243/244)</t>
  </si>
  <si>
    <t>Increasing the stock of stable income sources - The authors qualitative data shows that upwardly mobile households (those moving up and out of poverty) have "stable income sources, such as formal employment or state grants…the old age pension (OAP) grant is more than an immediate and exogenous source of financial capital; by providing access to a stable and secure income stream, the OAP also serves as surety with which to leverage further financial and --potentially--social resources. In both cases the stability of the availability/accessibiity of the income source is what enables the initial economic asset to make a structural difference" (239).</t>
  </si>
  <si>
    <t>Gupta, Pattillo, &amp; Wagh</t>
  </si>
  <si>
    <t>Effect of Remittances on Poverty and Financial Development in Sub-Saharan Africa</t>
  </si>
  <si>
    <t>http://www.sciencedirect.com/science/article/pii/S0305750X08001903</t>
  </si>
  <si>
    <t>This paper assesses the effect of the steadily growing remittance flows to sub-Saharan Africa. Though the region receives only a small portion of the total recorded remittances to developing countries, and the volume of aid flows to sub-Saharan Africa swamps remittances, this paper finds that remittances, which are a stable, private transfer, have a direct poverty-mitigating effect, and promote financial development. These findings hold even after factoring in the reverse causality between remittances, poverty, and financial development. The paper posits that formalizing such flows can serve as an effective access point for “unbanked” individuals, and households.</t>
  </si>
  <si>
    <t>Remittances</t>
  </si>
  <si>
    <t>Individual/National</t>
  </si>
  <si>
    <t xml:space="preserve">Effect of remittances on poverty - "Prima facie our findings indicate that a 10% rise in the inflow of remittances is associated with about a 1% fall in headcount poverty, and the poverty gap" (107)...However, "ordinary least squares estimates are likely to be biased when any right side variable is endogenous. Moreover, one can argue that the relationship between poverty, and remittances is unlikely to be unidirectional. To tackle this issue, a system estimation technique that allows for both poverty, and remittances to be determined simultaneously is adopted. Three-stage least squares can be viewed as the system equivalent of a two-stage least squares" (108)..."When endogenously determined in this manner, the poverty-reducing effect of remittances still remains, and the magnitude of this effect is very similar to the OLS estimates. However, the average remittance-inducing elasticity of poverty is consistently greater than the average poverty reducing elasticity of remittances. This suggests that for sub-Saharan Africa countries in the sample, the effect of poverty on out-migration, and remittances might be greater than the effect of remittances on poverty" (108/109)..."This paper ...finds that remittances have a direct poverty-mitigating effect, and a positive impact on financial development. Migrant transfers help ease the immediate budget constraints of recipient households, and provide an opportunity for small savers to gain a foothold in the formal financial sector. However, the results from the paper should be interpreted with caution given the relatively uneven quality of data. Further work will be needed to refine the analysis as new, and improved data become available" (112). </t>
  </si>
  <si>
    <t>Escaping Poverty and Becoming Poor: Who Gains, Who Loses, and Why?</t>
  </si>
  <si>
    <t>http://www.sciencedirect.com/science/article/pii/S0305750X0300192X</t>
  </si>
  <si>
    <t>Different households have followed very different economic trajectories, this study of 35 north Indian villages shows. Members of 11.1% of 6,376 households in these villages have overcome poverty in the last 25 years, while members of another 7.9% have fallen into poverty. Households’ escape from poverty is assisted by one set of factors, but an entirely different set of factors is associated with households’ decline. Two distinct sets of policies are required thus, one set to promote escape from poverty and another set to arrest decline into poverty. Poverty has some distinctly local antecedents. A methodology for tracking changes in poverty at the local level is developed that community groups and others can use to assess change and examine causes</t>
  </si>
  <si>
    <t>pathway out of poverty</t>
  </si>
  <si>
    <t>factors associated with households' decline into and escape from poverty, and methodology for tracking changes in poverty</t>
  </si>
  <si>
    <t>"In more than 85% of all cases of decline into poverty, three principal factors are at work. A combination of health and health-related expenses, high-interest private debt, and social and customary expenses constitutes the major reasons for decline in the vast majority of cases" (128)...Increasing the stock of "reliable and affordable healthcare…wll go a long way toward reducing the risk of households falling into poverty" (132).</t>
  </si>
  <si>
    <t>Jalilian &amp; Kirkpatrick</t>
  </si>
  <si>
    <t>Financial development and poverty reduction in developing countries</t>
  </si>
  <si>
    <t>International Journal of Finance and Economics</t>
  </si>
  <si>
    <t>http://onlinelibrary.wiley.com/doi/10.1002/ijfe.179/abstract</t>
  </si>
  <si>
    <t xml:space="preserve">Empirical investigation of the link between financial development and economic growth has established that finance exerts a significant and positive influence on growth. This paper extends this line of analysis by examining the contribution that financial development makes to poverty reduction in low-income countries. The results reported support the contention that financial sector development policy can contribute to achieving the goal of poverty reduction in developing countries. </t>
  </si>
  <si>
    <t>Financial Sector</t>
  </si>
  <si>
    <t>Anirudh Krishna, Patti Kristjansob, Maren Radeny &amp; Wilson Nindo</t>
  </si>
  <si>
    <t>Escaping Poverty and Becoming Poor in 20 Kenyan Villages</t>
  </si>
  <si>
    <t>Journal of Human Development</t>
  </si>
  <si>
    <t>http://www.tandfonline.com/doi/abs/10.1080/1464988042000225131</t>
  </si>
  <si>
    <t>Three hundred and sixteen households in 20 western Kenyan villages — 19% of all households in these villages — managed successfully to escape from poverty in the past 25 years. However, another 325 households (i.e. 19% of all households of these villages) fell into abiding poverty in the same period. Different causes are associated with households falling into poverty and those overcoming poverty. Separate policies will be required consequently to prevent descent and to promote escape in future. Results from these 20 Kenyan villages are compared with results obtained earlier from a similar inquiry conducted in 35 villages of Rajasthan, India. Some remarkable similarities are found, but also several important differences.</t>
  </si>
  <si>
    <t>livestock</t>
  </si>
  <si>
    <t>Kenya</t>
  </si>
  <si>
    <t xml:space="preserve">Increase stock of heathcare provision - "Poor health and health-related expenses constitute the most often stated reason for households’ declining into poverty. Nearly 73% of households that have fallen into poverty (i.e. 149 out of 205 households of Category C) mentioned sickness, poor health, and heavy healthcare expenses as a principal reason for their decline into abiding poverty… In addition, death of the major earner on account of illness was mentioned as another principal reason for falling into poverty. The resulting dependence of survivors, including orphans, upon other households, thereby increasing the burden on these households, was a contributory factor for descent in another 32% of cases. It appears that improving healthcare provision constitutes the single most important aspect for policy intervention" (221). </t>
  </si>
  <si>
    <t>"First, heavy expenses related to funerals (including slaughter of the family’s livestock) were mentioned in 63% of cases. Second, large family size was reported to be a contributing factor in 38% of cases, and third, small landholdings, together with uneconomic subdivision of land, was also thought to increase the chance of declining into poverty by 62% of households…. the provision of family planning services is, however, uniformly poor and often non-existent in this area. Making such services available to the relatively receptive populations in these villages should also be a priority...” (221-222).</t>
  </si>
  <si>
    <t xml:space="preserve">"In 42% of cases, one or more household members diversified their incomes by setting up a trade or a craft in the city. Another 36% of escapes from poverty were associated with successfully establishing a small business in the vicinity of the native village. Households that have successfully made an entry into the urban economy, whether in the formal or the informal sector, have almost invariably possessed a privileged connection, an uncle or cousin or some other willing patron, who has taken the new entrant under their wing and provided assistance with establishing economic and social connections. In other words, it appears that education, intelligence and hard work are not enough per se to escape from poverty" (223).
</t>
  </si>
  <si>
    <t xml:space="preserve">
</t>
  </si>
  <si>
    <t>Anriquez &amp; Stamoulis</t>
  </si>
  <si>
    <t>Rural development and poverty reduction: is agriculture still the key?</t>
  </si>
  <si>
    <t>Journal of Agricultural and Development Economics</t>
  </si>
  <si>
    <t>http://www.fao.org/3/a-ai190e.pdf</t>
  </si>
  <si>
    <t xml:space="preserve">This paper examines the relationship between rurality and poverty, and the role the agricultural sector can play in rural development, poverty reduction, and overall development. The historical views regarding the role of the primary sector in development are presented, and then using original data, the paper argues that there was an historical misjudgment against the primary sector that served as a foundation for anti-agricultural bias in public policy until the late 80’s.  Finally, this paper explains how under certain conditions territorial/regional development strategies may prosper, but in other conditions, particularly in the least-developed countries rural space, agriculture is still necessarily the starting point for rural development. </t>
  </si>
  <si>
    <t>Agriculture</t>
  </si>
  <si>
    <t>Kristjanson, P., Krishna, A., Radeny, M., Nindo, W.</t>
  </si>
  <si>
    <t>Pathways out of poverty in western Kenya and the role of livestock</t>
  </si>
  <si>
    <t>International Livestock Research Institute</t>
  </si>
  <si>
    <t>https://cgspace.cgiar.org/handle/10568/1212</t>
  </si>
  <si>
    <t>A community-based methodology called the ‘stages of progress’ approach was used to assess household poverty dynamics in 20 communities and for over 1,700 households representing two different ethnic groups in Western Kenya. The objectives of the study were to obtain a better understanding of households’ pathways into, and out of, poverty, with poverty defined from the
 communities’ own perspective. The proportion of households that have managed to escape poverty over the last 25 years was ascertained, as well as the proportion of households that have fallen into poverty during the same period. The major reasons for movements into or out of poverty were
 elicited at both the community and household-level, and in particular, the role that livestock play in the different pathways was examined.Ten communities in Vihiga District and ten in Siaya District were included in the study. Vihiga
 District (Western Province), with an extremely high population density of 886 persons per square km, has seen average farm sizes steadily declining to a current 0.5 ha. Poverty rates here are amongst the highest in Kenya, rising from 53 percent in 1994 to 58 percent in 1999. HIV prevalence
 rates rose from 12 percent in 1994 to 25 percent in 2000. In Siaya District (Nyanza Province), with a lower population density of 316 persons per square km, 47 percent of the population fell below the rural poverty line in 1994, increasing to 64 percent in 1999. While average farm sizes are higher in
 Siaya, most of them are located on lower potential agricultural land than that found in Vihiga. Most of Siaya’s population depends on small-scale agriculture (mainly subsistence crop farming), local businesses, livestock production and fishing. Siaya has the highest levels of HIV prevalence and HIVrelated sickness and death rates in Kenya, rising from 14 percent in 1994 to 27 percent in 2000.
 Key to the approach used was to define with the participating communities a common
 understanding of poverty. What, for example, does an extremely poor household do when a little
 bit of money becomes available to the household? Which expenses are usually the first to be
 incurred? As a little more money flows in, what does this household do in the second stage? The
 third stage? And so on.
 Discussions of these questions provoked lively debate among assembled villagers followed by high
 levels of consensus as to the successive stages of household progress from acute poverty to
 economic self-reliance. Most interesting was the broad agreement across nearly all villages on the
 sequence of these stages. The results show that households, as they climb out of poverty, typically
 first acquire food, then (in the following order) clothes, shelter, primary education for their
 children, and small animals including chickens, sheep and goats. Beyond these initial stages of
 progress, households are no longer considered poor.
 A remarkably similar understanding of poverty exists within the different villages and across the two
 main ethnic groups found in Vihiga and Siaya Districts of western Kenya. In almost all the villages,
 purchasing local cattle came in the first stage beyond the poverty threshold drawn by the villagers.
 Community members were then asked to describe each current household in the village in terms of
 whether they were above or below that poverty line 25 years ago (a full generation) and today. The
 Pathways out of Poverty in Western Kenya and the Role of Livestock
 2
 reasons why particular households had moved into or out of poverty were discussed at the
 community-level and followed up in more detail with individual households. The field researchers
 conducting this study received considerable facilitation training towards delving in detail into the
 reasons, many of which are ‘nested’ or linked, for household movements into and out of poverty.
 The results show considerable movement over the last 2½ decades by households in this region both
 into and out of poverty, and the main reasons behind households’ escape from poverty are
 completely different (i.e. not merely the opposite) from the reasons for descent into poverty, and
 hence have different policy implications.
 In Vihiga District, 27 percent of households managed to escape from poverty in the last 25 years,
 while 11 percent fell into poverty at the same time. In Siaya District, only 8 percent of households
 managed to climb out of poverty, while 29 percent became impoverished during the same period.
 A similar set of reasons for these movements, while varying slightly from village to village, was
 found to be broadly shared among all the study villages. Most households (73 percent) in both
 districts that escaped poverty over the last 25 years did so because they diversified their income
 sources when a household member obtained a job in the urban formal or informal sector. Over 80
 percent of these jobs (accounting for a total of 61 percent of successful escapes) were found within
 the private sector.
 Of the households that escaped poverty, a major reason for 57 percent of those that did so was by
 diversifying on-farm income through cash crop production. These households were able to produce
 and consistently sell either surplus food crops (sorghum, maize, bananas) or cash crops (tea,
 sugarcane, rice).
 In 42 percent of the cases, households that had escaped poverty diversified their on-farm incomes
 through livestock, ranging from poultry to dairy animals. Diversification of income sources through
 livestock farming emerged as a particularly important strategy for escaping poverty in Vihiga
 District.
 Poor health and health-related expenses were the principal reasons overwhelmingly cited as
 responsible for households declining into poverty in both Districts (cited by 73 percent of households
 that had fallen into poverty). Following these were heavy funeral expenses, particularly the
 slaughter of a household’s livestock assets, mentioned in 63 percent of the cases. Over half of
 households cited low levels of education within the household as another critical factor in
 explaining why they became poor.
 The striking importance of health and health-related problems and expenses in poverty status is also
 seen in India and in other areas of western Kenya and Tanzania. The devastating loss of livestock
 assets due to funerals is also found in other African countries such as Madagascar and Zambia. And
 the critical importance of non-farm income diversification in pathways out of poverty has been
 highlighted in many other studies across Africa.
 The findings of this study have implications in terms of what has been referred to as ‘cargo net’
 versus ‘safety net’ interventions. Cargo nets help poor people climb out of poverty; safety nets
 stop people from falling into poverty. Redistributive programs to build up the assets of poor people
 (such as giving heifers to poor households) may be effective in achieving long-term reductions in
 chronic poverty, but will have to be complemented by safety net policies. The results of the study
 suggest that the most important safety nets required by poor households in western Kenya are those
 that help protect the health and improve the education of community members.
 This study has highlighted the key role that livestock play in both pathways into and out of poverty.
 On-farm diversification of income sources away from a sole reliance on crops through investment in
 chickens, sheep, goats and/or cattle helped many of the households in the study escape poverty.
 Given that investment in large animal stock is typically beyond the means of the poorest
 households, this finding suggests that projects that provide a heifer or a loan to buy a sheep or
 goat, for example, could provide a one-time transfer sufficiently substantial to help households lift
 themselves out of poverty. Such livestock acquisitions, however, must be accompanied by policies
 and interventions that reduce the risks associated with keeping farm animals alive and productive in
 harsh environments. And without safety net strategies aimed at the huge health and education
 constraints facing these communities, livestock-related investment strategies may well fail.
 To open up opportunities for poor households to benefit from livestock even more than they do
 now, problems of poor roads and market infrastructure, widespread insecurity and high and
 multiple animal disease risks will have to be addressed. The potential for dairy enterprises in
 particular would be much larger if some of these risks were lowered. These are areas where local,
 regional and national authorities have an obvious role to play. Improving access to appropriate
 information regarding livestock management and disease strategies is an area where research
 organisations can help.</t>
  </si>
  <si>
    <t>Poor health and health-related expenses was overwhelmingly the most critical reason for households’ declining into poverty (Table 4).  Seventy-four percent of households that have fallen into poverty, i.e., 149 out of 202 households, mentioned sickness, poor health, and high healthcare expenses as a principal reason for their households’ decline into abiding poverty (14)...If a single pathway were to be selected to control or limit households’ descent into poverty in this region, healthcare provision would be chosen unhesitatingly for improvement."</t>
  </si>
  <si>
    <t>"Large family size was mentioned as a contributing factor in 38 percent of cases of households declining into poverty, and small landholdings resulting from uneconomic subdivision of land coupled with low fertility (unproductive land), was mentioned in 62 percent of these cases (14)...Compare this to a “land rich” household that primarily does own land, and that cultivates nearly nine acres, which is about one standard deviation above the data mean.  It is estimated that this household’s probability of being consistently non-poor rises to 15%, while the probability of being consistently poor falls to only 3%.  The same probabilities are computed for a “land poor” household that does not primarily own land and is virtually landless at .05 acres farmed (which is the data minimum and less than one standard deviation below the mean).  This household has a less than 1% probability of being consistentlynon-poor, and a staggering 62% probability of being consistently poor" (30).</t>
  </si>
  <si>
    <t>"For households declining into poverty, heavy funeral-related expenses (including the slaughter of livestock), catastrophic asset losses due to livestock theftand livestock disease, losses of livestock due to the ‘bride price’ custom whereby the father of the bride must be given livestock by the groom’s family, poor human health and related expenses (often leading to the sale or slaughter of animals), and small landholdings (related to shortages of grazing lands and feed) were the chief livestock-related reasons" (17)</t>
  </si>
  <si>
    <t>Jeanneney &amp; Kpodar</t>
  </si>
  <si>
    <t>Financial development and poverty reduction: Can there be a benefit without a cost?</t>
  </si>
  <si>
    <t>http://www.tandfonline.com/doi/pdf/10.1080/00220388.2010.506918</t>
  </si>
  <si>
    <t>This article investigates how financial development helps to reduce poverty directly through a distributional effect, beyond its indirect effect through economic growth. The results obtained with data for a sample of developing countries from 1966 through 2000 suggest that the poor benefit from the ability of the banking system to facilitate transactions and provide savings opportunities (through the McKinnon ‘conduit effect’) but to some extent fail to reap the benefit from greater availability of credit. Moreover, financial development is accompanied by financial instability, which is particularly detrimental to the poor. Nevertheless, the benefits of financial development for the poor outweigh the cost.</t>
  </si>
  <si>
    <t>Financial Institutions</t>
  </si>
  <si>
    <t xml:space="preserve">The authors measure poverty by the log of the average per capita income of the poorest quintile of the population at purchasing power parity in 1995 international dollars 
"... which depends on real gross domestic product (GDP) per capita and other variables, which in our case include financial development and financial instability indicators. The model is estimated on a large sample of developing countries with panel data over the period 1966–2000 using the System GMM estimator" (144).
"A second available poverty indicator is the share of the population earning lessvthan $1 a day based on the 1993 purchasing power parity (PPP) exchange rate (Chenvand Ravallion, 2001). Though this is the most popular measure of poverty, of the 84vdeveloping and transition countries in the database, 21 have only one observation for the period 1980–2002. We select 65 developing countries and 121 observations for the period 1980–2000.9 The database also provides information on a third poverty indicator, the poverty gap as a percentage of the poverty line. The poverty line of $1 a day used to estimate the poverty headcount and the poverty gap is lower than the average income of the poorest 20 per cent of the population which is about $2.2 a day (in 1993 PPP terms), suggesting that the impact of financial development on poverty reduction could be weaker. Nevertheless, these two alternative indicators
of poverty will be used for the robustness analysis" (149).
</t>
  </si>
  <si>
    <t>Fosu</t>
  </si>
  <si>
    <t>Inequality and the growth-poverty nexus: specification empirics using African data</t>
  </si>
  <si>
    <t>Applied Economics Letters</t>
  </si>
  <si>
    <t>http://www.tandfonline.com/doi/abs/10.1080/13504850600706669</t>
  </si>
  <si>
    <t>Applying analysis-of-covariance to 1990s African data, the study finds the impact of growth as a decreasing function of inequality and a poverty–growth elasticity range of 0.02–0.68 across the sample of countries.</t>
  </si>
  <si>
    <t>(poor OR poverty) AND (path* OR reduc* OR decreas* OR alleviat*)</t>
  </si>
  <si>
    <t>Inequality</t>
  </si>
  <si>
    <t>McCulloch, Neil, Weisbrod, Julian, Timmer, Peter</t>
  </si>
  <si>
    <t>Pathways Out of Poverty During an Economic Crisis: An Empirical Assessment of Rural Indonesia</t>
  </si>
  <si>
    <t>World Bank Policy Research Working Paper</t>
  </si>
  <si>
    <t>http://papers.ssrn.com/sol3/papers.cfm?abstract_id=975844</t>
  </si>
  <si>
    <t>Most poor people in developing countries still live in rural areas and are primarily engaged in low productivity farming activities. Thus pathways out of poverty are likely to be strongly connected to productivity increases in the rural economy, whether they are realized in farming, in rural nonfarm enterprises, or by way of rural-urban migration. The authors use cross-sectional data from the Central Statistical Board for 1993 and 2002, as well as a panel data set from the Indonesia Family Life Survey for 1993 and 2000, to show which pathways out of poverty were most successful over this period. The findings suggest that increased engagement of farmers in rural nonfarm enterprises is an important route out of rural poverty, but that most of the rural agricultural poor that exit poverty still do so while remaining rural and agricultural. So changes in agricultural prices, wages, and productivity still play a critical role in moving people out of poverty.</t>
  </si>
  <si>
    <t>Pathways out of rural poverty</t>
  </si>
  <si>
    <t>Indonesia</t>
  </si>
  <si>
    <t xml:space="preserve">Household </t>
  </si>
  <si>
    <t>"Years of schooling, as expected, have a strong effect with each additional year of schooling raising the level of real income by 8.7 percent in 1993" (28). In addition, "individuals who were better educated in 1993 tended to have higher subsequent income growth (around 6% higher growth per extra year of schooling)" (35). Finally, the authors' logistic regressions looking at housholds who have entered and exited poverty,  find that "the strongest effects come from education, which strongly increases the chances of exit and reduces those of entry" (41).
"Finally, our analysis reiterates the importance of education for exiting poverty. While sectoral change and migration have a role to play, improved education is still one of the most effective routes out of poverty, for two reasons. First, better education enables people to participate in higher productivity activities. Second, better education raises the probability of being able to make the sectoral and locational changes that give access to the other pathways out of poverty. Ensuring that the poor have access to education, including post-primary education, should therefore be a cornerstone of the government’s anti-poverty strategy" (46).</t>
  </si>
  <si>
    <t>Social Networks (household level, regression correlations) - Male income is 44% higher than female income in 1993, even when age and education are taken into account. This gap widens as the panel ages--younger women marry and have children, reducing their individual income. Household-level variables also have an impact. Workers who were part of a household gain on average 7.3 percent more income in 1993 for each additional family member. But having a larger number of children below the age of 5 seems to lower real income. The “number of children” effect cancels out the positive effect of household size, suggesting that any advantage of having a larger household is lost once one takes small children into account" (26/33)
Larger households were found less likely to exit poverty. "The strongest effects come from education, which strongly increases the chances of exit and reduces those of entry, and from household size--large households are less likely to exit poverty and more likely to enter" (41).</t>
  </si>
  <si>
    <t>Burke, W.J., Jayne, T.S., Freeman, H.A., Kristjanson, P.</t>
  </si>
  <si>
    <t>Factors associated with farm households' movement into and out of poverty in Kenya: The rising importance of livestock</t>
  </si>
  <si>
    <t>https://cgspace.cgiar.org/handle/10568/911</t>
  </si>
  <si>
    <t>This study explores the dynamics of poverty in Kenya. The study specifically examines how initial conditions, household decisions, and other factors that may change over time affect poverty. Dynamic relationships are identified between behavioral variables, exogenous shocks at one point in time, and indicators of household welfare in subsequent years. The study uses longitudinal data collected from 1,324 households which participated in three nationwide surveys conducted over seven years, in 1997, 2000, and 2004, to identify salient household-level and community-level correlates of poverty in rural Kenya. Next, dynamic relationships are identified between time-invariant initial conditions, lagged household resource allocation, technology adoption decisions, and current income and wealth outcomes. Last, the paper draws implications for designing policies and programs for alleviating rural poverty and promoting income growth.</t>
  </si>
  <si>
    <t>Arndt, Garcia, Tarp &amp; Thurlow</t>
  </si>
  <si>
    <t>Poverty Reduction and Economic Structure: Comparative Path Analysis for Mozambique and Vietnam</t>
  </si>
  <si>
    <t>The Review of Income and Wealth</t>
  </si>
  <si>
    <t>http://onlinelibrary.wiley.com/doi/10.1111/j.1475-4991.2011.00474.x/epdf</t>
  </si>
  <si>
    <t>While economic growth generally reduces income poverty, there are pronounced differences in the strength of this relationship across countries. Typical explanations for this variation include measurement errors in growth–poverty accounting and different compositions of economic growth. We explore the additional influence of economic structure in determining a country's growth–poverty relationship and performance. Using structural path analysis, we compare the experiences of Mozambique and Vietnam—two countries with similar levels and compositions of economic growth but divergent poverty outcomes. We find that the structure of the Vietnamese economy more naturally lends itself to generating broad-based growth. A given agricultural demand expansion in Mozambique will, ceteris paribus, achieve much less rural income growth than in Vietnam. Inadequate education, trade and transport systems are found to be more severe structural constraints to poverty reduction in Mozambique than in Vietnam. Investing in these areas can significantly enhance the effectiveness of Mozambican growth to reduce poverty.</t>
  </si>
  <si>
    <t>Trade, infrastructure &amp; Growth</t>
  </si>
  <si>
    <t>Mozambique, Vietnam</t>
  </si>
  <si>
    <t xml:space="preserve">"In summary, rural households in Mozambique earn relatively little from the ownership of high-skilled labor. This reflects very low educational attainment in rural areas. In contrast, returns to skills account for 44 percent of urban households’ total income (see Table 5). In addition, the structure of the economy channels factor incomes toward higher-skilled labor (see Table 6). As a result, urban households tend to have relatively larger multipliers in Mozambique. The inverse is true in Vietnam. Part of the difference stems as already alluded to from a lower dependence on transfers (particularly transfers from abroad) in rural households compared with urban households. In terms of the magnitude of household multipliers, this different degree of dependence on (exogenous) income transfers tends to inflate rural household multipliers relative to urban multipliers" (753). "...Policy implications emerge. First, inadequate education levels and high-skill premiums at least partly explain why a demand expansion in Mozambique does not generate broad-based income gains. A continuation of existing policies to promote widespread education in Mozambique would therefore narrow the skills premium currently earned mainly by urban households, while also enabling poorer rural households to participate more in the growth process. Though it is inappropriate to state “ceteris paribus” with respect to a structural change such as a broad-based increase in educational attainment, intuition and our results suggest that improved educational attainment would tend to raise rural income multipliers in Mozambique" (761). </t>
  </si>
  <si>
    <t xml:space="preserve">"Marketing systems and infrastructure are more developed in Vietnam and the locations of principal urban growth poles are closer to major agricultural production zones, implying that each increment in food demand requires fewer resources be allocated to covering transaction costs. Since a demand expansion for trade and transport services in Mozambique favors urban households, the higher transaction costs means that fewer of the income gains from agricultural growth accrue to rural households. Vietnam’s ability to move goods efficiently between producers and consumers translates into more direct effects on poverty" (761)....Policy implications emerge... high transaction costs in Mozambique reduce the gains from economic growth accruing to rural households. Investing in rural infrastructure and institutions to reduce these transaction costs would reduce some of the existing leakages from rural to urban economies, thereby raising rural income multipliers. In addition, efforts to foment urban growth poles beyond the southern regions of the country would generate more favorable urban-to-rural to-rural growth linkages as the more productive agricultural regions of Mozambique would be more proximate and would naturally supply these urban growth poles" (761-762). </t>
  </si>
  <si>
    <t>Almond, Douglas</t>
  </si>
  <si>
    <t>Is the 1918 Influenza Pandemic Over? Long-term effects of In utero Influeza Exposure in the Post-1940 U.S. Population</t>
  </si>
  <si>
    <t>Journal of Political Economy</t>
  </si>
  <si>
    <t>http://isites.harvard.edu/fs/docs/icb.topic1377262.files/Health%20and%20Mortality/almond.pdf</t>
  </si>
  <si>
    <t>This paper uses the 1918 influenza pandemic as a natural experiment
for testing the fetal origins hypothesis. The pandemic arrived unex-
pectedly in the fall of 1918 and had largely subsided by January 1919,
generating  sharp  predictions  for  long-term  effects.  Data  from  the
1960–80 decennial U.S. Census indicate that cohorts in utero during
the  pandemic  displayed  reduced  educational  attainment,  increased
rates of physical disability, lower income, lower socioeconomic status,
and  higher  transfer  payments  compared  with  other  birth  cohorts.
These  results  indicate  that  investments  in  fetal  health  can  increase
human capital</t>
  </si>
  <si>
    <t xml:space="preserve">Collected from a review of health studies that was coded in our initial search - Janet Currie's Healthy, Wealthy, and Wise. </t>
  </si>
  <si>
    <t>U.S.</t>
  </si>
  <si>
    <t xml:space="preserve">The authors use the 1918 influenza pandemic to perform a natural experiment to estimate the impact of fetal health on future health, educational, and income outcomes. 
"The two estimation approaches reveal large impacts of this negative shock to the health endowment on a range of census outcomes. Fetal health is found to affect nearly every socioeconomic outcome recorded in the 1960, 1970, and 1980 Censuses. Men and women show large and discontinuous reductions in educational attainment if they had been in utero during the pandemic. The children of infected mothers were up to 15 percent less likely to graduate from high school. Wages of men were 5–9 percent lower because of infection. Socioeconomic status (as measured  by  the  Duncan  occupation  index  [Duncan  1961])  was  substantially reduced, and the likelihood of being poor rose as much as 15 percent compared with other cohorts...The broad range of socioeconomic impacts is found among men, women, whites, and nonwhites alike" (673/675). "The responsiveness of labor market outcomes to fetal health has significant implications for health economics and human capital research. First, the strong correlation between health and socioeconomic status may be driven by variation in fetal health. Second, investments targeting fetal health may have higher rates of return than more traditional investments, such as schooling. Public policies that improve fetal health may  therefore  have  additional  “multiplier”  benefits  that  are  not  accounted for in conventional cost-benefit calculations" (676). </t>
  </si>
  <si>
    <t>Black, Devereux &amp; Salvanes</t>
  </si>
  <si>
    <t>From the Cradle to the Labor Market? The Effect of Birth Weight on Adult Outcomes</t>
  </si>
  <si>
    <t>The Quarterly Journal of Economics</t>
  </si>
  <si>
    <t>http://qje.oxfordjournals.org/content/122/1/409.abstract</t>
  </si>
  <si>
    <t xml:space="preserve">Lower birth weight babies have worse outcomes, both short-run in terms of one-year mortality rates and longer run in terms of educational attainment and earnings. However, recent research has called into question whether birth weight itself is important or whether it simply reflects other hard-to-measure characteristics. By applying within twin techniques using an unusually rich dataset from Norway, we examine the effects of birth weight on both short-run and long-run outcomes for the same cohorts. We find that birth weight does matter; despite short-run twin fixed effects estimates that are much smaller than OLS estimates, the effects on longer-run outcomes such as adult height, IQ, earnings, and education are significant and similar in magnitude to OLS estimates. </t>
  </si>
  <si>
    <t>Norway</t>
  </si>
  <si>
    <t>Poverty is not measured, income is reported</t>
  </si>
  <si>
    <t xml:space="preserve">The authors study how birth weight affect future cognitive, education, and labor market outcomes. "In terms of labor market participation, the twin fixed effects estimates provide no evidence that increased birth weight increases the probability of working full time, despite relatively large OLS estimates (which suggest that a 10 percent increase in birth weight increases the probability of working full time by about .03). In contrast, both OLS and twin fixed effects estimates suggest that a 10 percent increase in birth weight raises full-time earnings by about 1 percent. Given the return to education in Norway has been estimated to be about 4 percent for men [Black, Devereux, and Salvanes 2005b], this suggests that 10 percent more birth weight is about as valuable in the labor market as a quarter of a year of education" (424)....We find significant effects of birth weight on adult outcomes, including height, BMI, IQ, education, earnings, and birth weight of the first-born child" (436)...To get a sense of the magnitude of our estimates, we consider the WIC program in the United States. Earlier work by Kowaleski-Jones and Duncan [2002] estimated the effect of WIC participation by a pregnant woman to be about a 7.5 percent increasein child birth weight. Using this estimate, we can translate this increased birth weight into the effect of WIC on longer run outcomes. Based on our estimates, a 7.5 percent increase in birth weight would lead to a little less than half a centimetre increase in height, a .05 stanine increase in IQ, a 1 percent increase in full-time earnings, and a 1.1 percent increase in the birth weight of their children" (437). </t>
  </si>
  <si>
    <t xml:space="preserve">Inchauste et al. </t>
  </si>
  <si>
    <t>Chapter 6: understanding Poverty Reduction in Bangladesh, Peru, and Thailand</t>
  </si>
  <si>
    <t>https://openknowledge.worldbank.org/bitstream/handle/10986/19445/802480PUB0978100Box385239B00PUBLIC0.pdf</t>
  </si>
  <si>
    <t>From reference list of Understanding Poverty Reduction in Sri Lanka: Evidence from 2002 to 2012/13 - Retrieved on recommendation of Professor Leigh Anderson</t>
  </si>
  <si>
    <t>Bangladesh, Peru, Thailand</t>
  </si>
  <si>
    <t xml:space="preserve">"In Bangladesh, the large increase in the share of the population who had completed primary school (from 33.8 percent in 2000 to 43.4 percent in 2010, as  previously shown in table 6.3) led to only a slight (3 percent) reduction in poverty in the nonfarm sector (table 6.5) because it drove down the premium for completing primary school for all but wage workers" (147). </t>
  </si>
  <si>
    <t xml:space="preserve">"Among farm households in Bangladesh and Peru, we find some evidence of increased returns to agriculture. In particular, for farm households in Bangladesh, the most important change was the increase in the returns to land, accounting for 42 percent of the reduction in national poverty when holding all other factors constant (table 6.6). These returns increased because average land per capita declined from 0.8 acres to 0.6 acres between 2000 and 2010 given the population increase" (149). </t>
  </si>
  <si>
    <t>Peru</t>
  </si>
  <si>
    <t>"In Peru, similarly, a more-educated population accounted for 2 percent of the decline in poverty in the nonfarm sector (table 6.5). However, this effect was more than offset by a decline in the returns to education (table 6.6), because the greater supply of more-educated household heads was not met with greater demand for these workers; therefore, the wage premium for education fell. As a result, the increase in education reduced poverty less than expected" (148).</t>
  </si>
  <si>
    <t xml:space="preserve">"In contrast, in the case of Peru, the average land size for farm households increased while the returns to land increased as well (table 6.6), a boon that accounted for 20 percent of the reduction in poverty" (149). </t>
  </si>
  <si>
    <t xml:space="preserve">"In contrast, in the case of Peru, the average land size for farm households increased while the returns to land increased as well (table 6.6), a boon that accounted for 20 percent of the reduction in poverty. This was complemented by better access to irrigation in Peru, accounting for another 1 percent of the poverty reduction" (149). </t>
  </si>
  <si>
    <t xml:space="preserve">"In Peru, public transfers and donations accounted for 9 percent of the reduction in poverty (table 6.5), while capital and private donations accounted for 
nearly 5 percent of the reduction in poverty (table 6.5)" (150). </t>
  </si>
  <si>
    <t xml:space="preserve">"In Thailand, a more-educated population accounted for 10 percent of the reduction in poverty in nonfarm households, and a 4 percent reduction in farm households (table 6.5). In contrast to Peru and Bangladesh, increased returns to education reinforced these gains in poverty reduction, as wage premiums for education and experience increased in both farm and nonfarm households (table 6.6). These results point to greater demand for specialized workers in Thailand than in Bangladesh and Peru" (148). </t>
  </si>
  <si>
    <t xml:space="preserve">In Thailand, nonlabor income was important, particularly through private transfers in the form of international remittances and other private transfers (17 percent and 9 percent, respectively) and pensions 920 percent), potentially reflecting the introduction of a new pension scheme in the late 1990s" (150). </t>
  </si>
  <si>
    <t>Totals</t>
  </si>
  <si>
    <t>Asset Group</t>
  </si>
  <si>
    <t>Asset Type</t>
  </si>
  <si>
    <t>Gain Type</t>
  </si>
  <si>
    <t>Descriptions</t>
  </si>
  <si>
    <t>Total Count</t>
  </si>
  <si>
    <t>Count Non-Exp</t>
  </si>
  <si>
    <t>Count Negative</t>
  </si>
  <si>
    <t>Count No Impact</t>
  </si>
  <si>
    <t>Count Positive</t>
  </si>
  <si>
    <t>Count Mixed</t>
  </si>
  <si>
    <t>Human</t>
  </si>
  <si>
    <t>Stock</t>
  </si>
  <si>
    <t>Rigor</t>
  </si>
  <si>
    <t>Findings</t>
  </si>
  <si>
    <t>Productivity</t>
  </si>
  <si>
    <t>Returns</t>
  </si>
  <si>
    <t>Natural</t>
  </si>
  <si>
    <t>Capital</t>
  </si>
  <si>
    <t>Policy</t>
  </si>
  <si>
    <t>Evans School Policy Analysis and Research (EPAR) Group</t>
  </si>
  <si>
    <t>Professor C. Leigh Anderson, Principal Investigator</t>
  </si>
  <si>
    <t>Professor Travis Reynolds, co-Principal Investigator</t>
  </si>
  <si>
    <t>EPAR Technical Report No. 316: Pathways out of Poverty</t>
  </si>
  <si>
    <t>Brian Hutchinson, Melissa LaFayette, Pierre Biscaye, Travis Reynolds, &amp; C. Leigh Anderson</t>
  </si>
  <si>
    <t>Suggested Citation: Evans School Policy Analysis and Research (EPAR). (2015). Pathways out of Poverty Review Framework and Results Coding [DRAFT]. Seattle: University of Washington.</t>
  </si>
  <si>
    <t>Level of Analysis</t>
  </si>
  <si>
    <t>Methodology</t>
  </si>
  <si>
    <t>Regression Analysis - Model of efficient aid</t>
  </si>
  <si>
    <t>"Across countries the headcount rates based on $1 and $2 per day are correlated 0.94, and their respective elasticities with respect to growth are correlated 0.98. Here we use the $2 per day poverty line which is probably the single most commonly cited poverty statistic" (1789)...As noted, we assume that the elasticity of poverty with respect to mean income, α, is constant and equal to 2" (1793).</t>
  </si>
  <si>
    <t>Income, Assets</t>
  </si>
  <si>
    <t xml:space="preserve">Assets - "The asset distribution across rural households is described in two main ways: first by reference to interval or count distributions of assets…." (1373). The assets that were measured by the authors include area of land owned or farmed (ha), livestock owned (chickens, goats, cattle), education, ownership of tools (measured as the aggregate value owned), and household size (as an indication of available labor)"
Income - per capita income
</t>
  </si>
  <si>
    <t>Simple analysis - Qualitative and quantitative</t>
  </si>
  <si>
    <t>"Within each village, a PRA wealth-ranking exercise was conducted, resulting in the identification of three wealth groups (10)...household income levels, divided into quartiles from the lowest income 25 per cent up to the highest income 25 per cent of sample households (11)</t>
  </si>
  <si>
    <t xml:space="preserve">"We measure household livelihood or material well-being as household consumption expenditures divided by the money value of the household's subsistence needs. The dependent variable thus equals one if expenditures exactly equal the poverty line" (233). </t>
  </si>
  <si>
    <t>Three-stage least squares estimation technique</t>
  </si>
  <si>
    <t>The new poverty estimates combine Purchasing Power Parity (PPP) exchange rates for household consumption</t>
  </si>
  <si>
    <t xml:space="preserve">"Establishing a shared understanding of what constitutes poverty was the next important step in this task. We started the inquiry not by asking villagers to identify who is poor; instead, we asked them to determine collectively what constitutes a state of poverty. A useful device for this process was the Stages-of-Progress exercise. What does a household usually do, we asked the assembled villagers led by elders from different caste and religious groups, when it climbs upward gradually from a stage of acute poverty?...These four stages of progress are, in order:
    ––buying food to eat,
    ––sending children to school,
    ––possessing clothes to wear outside the house, and
    ––retiring debt in regular installments" (123)
The poverty line is established based on whether a household can meet the four stages of progress. "Villagers in this region, men as well as women, deem themselves (and others) poor when their households do not have enough to eat or decent clothes to wear, when they accumulate more debt without being able to repay installments due on past debt, and when they cannot afford to send their children to school" (123). </t>
  </si>
  <si>
    <t>Own-conception</t>
  </si>
  <si>
    <t>Regression analysis - model of financial development's effect on growth --&gt; poverty</t>
  </si>
  <si>
    <t xml:space="preserve">"The relationship captured by equation (8) captures the overall impact of financial development on the growth of income of the poor" (106). </t>
  </si>
  <si>
    <t>"Figure  2  represents  a  typical  sequence  of  these  Stages  of  Progress  as recorded in the 10 Luhya-speaking villages of Vihiga District and the 10 Luo- speaking  villages  of  Siaya  District.  Not  all  households  go  through  each  of these stages in exactly the same linear sequence from first to 10th, but most households do traverse at least the first six stages in the order defined. Households  progress  upward  out  of  poverty  by  first  acquiring  food, then  clothes,  then  basic  shelter,  then  money  to  pay  for  their  children’s primary school costs, and then acquiring small animals, including chickens, sheep and goats. Once households have reached and crossed this particular stage, they are no longer regarded as poor within villages in this region" (216). 
1. Food; 2. Clothing; 3. Repairs to house (primarily thatched roof); 4. Primary education for children; 5. Purchase a chicken; 6. Purchase a sheep or goat.
Poverty cut off: [At this point], households are no longer considered poor.
7. Purchasing local cattle; 8. Improvements to housing, furniture; 9. Secondary education for children; 10. Buy or lease land
Prosperity cut off: [At this point], households are considered relatively well off
11. Purchasing dairy cattle; 12. Buying land/ploys; 13. Constructing permanent houses; 14. Investing in a business</t>
  </si>
  <si>
    <t xml:space="preserve">"However, the question begs an answer: how much are poverty and rurality correlated? To get  a measure of correlation we collect all the available figures of poverty measured as the percentage of population in each country living under 2 Purchasing Power Parity (PPP) US dollars per day" (12). 
</t>
  </si>
  <si>
    <t>Poverty was defined from the community's own perspective - "As households progress upward out of poverty they first acquire food, then clothes, then basic shelter, then use money to pay for their children's primary school costs, and then acquire small animals, including chickens, sheep and goats. Once households have reached and passed this particular stage, they are no longer regarded poor within villages in this region" (5)....The researchers asked community members to describe each household in the village's poverty status 25 years ago, their status at present. Poverty is measured by community members by the accumulation of assets. "The results show that households, as they climb out of poverty, typically first acquire food, then (in the following order) clothes, shelter, primary education for their children, and small animals including chickens, sheep and goats. Beyond these initial stages of progress, households are no longer considered poor" (iii).</t>
  </si>
  <si>
    <t>"An individual is defined as ‘poor’ when his/her income does not meet basic needs in a given locality" (563)..."Employed here is a ‘quasi-relative’ poverty line from Ali and Thorbecke (2000). That is, it is a compromise between the absolute poverty line, where the poverty line is fixed and relative poverty, where the line rises proportionately with income. However, these two extreme measures are problematic (Foster, 1998). In reality, ‘basic needs’ are likely to increase with income over time and space, but less than proportionately, a concept that is captured by a quadratic representation" (565).
To measure growth, the authors use the logarithmic increase in income, and to measure inequality they use the Gini coefficient.</t>
  </si>
  <si>
    <t xml:space="preserve">"For these individuals we have an estimate of their income" (15)...which "is calculated as the sum of gross profit, net profit, and wages (footnote 7)...The poverty line used for all the analys is below is derived from the 2000 BPS poverty line. For 1993 BPS also calculated a poverty line, but they used a methodology which is rather different than that used for the calculation of the 2000 poverty line. To ensure that the poverty line in 1993 represents the same purchasing power as that in 2000, the easiest approach would be to take the 2000 poverty line and deflate it using the provincial consumer price index (CPI) published by BPS" (16). </t>
  </si>
  <si>
    <t>Assets</t>
  </si>
  <si>
    <t>"In principle, deriving an asset-based measure of welfare is a simple process of multiplying each of a household’s assets by the local value of that asset, and summing up across the value of all assets. Then, using a Kenyan CPI, these values are inflated to 2004 Ksh so they can be accurately compared. To more precisely observe each household’s level of welfare, this figure is then divided by the number of full time adult equivalents (FTAE) in the household. The FTAE weights each household member by two things: their adult equivalent according to the World Bank scale based on age and gender, and the number of months spent in the household...Next, the ratio of household asset levels per FTAE to the 1997 median value were computed. This measure now allows assessment of a household’s welfare in any particular year compared to the initial (1997) median value among all surveyed households...Finally, this ratio is stratified into terciles (or thirds) for each year giving the three relative poverty rankings: very poor, moderately poor, and non-poor" (4).</t>
  </si>
  <si>
    <t>Regression analysis - probit</t>
  </si>
  <si>
    <t>Multiplier and Structural path analysis</t>
  </si>
  <si>
    <t>"In this paper we examine the role of economic structure in determining poor househols' incomes" (743)..."The share of the population categorized as “absolutely poor” using an expenditure-based “cost of basic needs” approach" (744).</t>
  </si>
  <si>
    <t xml:space="preserve">"Poor" is defined as being below 150 percent of the poverty level (688). </t>
  </si>
  <si>
    <t>Fixed effects - within twin variation</t>
  </si>
  <si>
    <t xml:space="preserve">"To calculate the share of population living below the moderate poverty line, the three countries use the “cost of basic needs” approach, although the “basket” for basic needs and specific lines are different" (132)…The widely used "cost of basic needs" approach to drawing consumption-based poverty lines "first estimates the cost of acquiring enough food for adequate nutrition--usually 2,100 calories per person per day--and then adds the cost of other essentials such as clothing and shelter" (Note 2, 170). 
</t>
  </si>
  <si>
    <t xml:space="preserve">To calculate the share of population living below the moderate poverty line, the three countries use the “cost of basic needs” approach, although the “basket” for basic needs and specific lines are different (132)…The widely used "cost of basic needs" approach to drawing consumption-based poverty lines "first estimates the cost of acquiring enough food for adequate nutrition--usually 2,100 calories per person per day--and then adds the cost of other essentials such as clothing and shelter" (Note 2, 170). </t>
  </si>
  <si>
    <t>To calculate the share of population living below the moderate poverty line, the three countries use the “cost of basic needs” approach, although the “basket” for basic needs and specific lines are different (132)…The widely used "cost of basic needs" approach to drawing consumption-based poverty lines "first estimates the cost of acquiring enough food for adequate nutrition--usually 2,100 calories per person per day--and then adds the cost of other essentials such as clothing and shelter" (Note 2, 170). 
International Poverty lines ($1.25, $2.50, $4.00) and National Poverty Headcount rate</t>
  </si>
  <si>
    <t>Micro-decomposition technique</t>
  </si>
  <si>
    <t>Regression analysis - model of growth and poverty</t>
  </si>
  <si>
    <t>Income, assets, access</t>
  </si>
  <si>
    <t xml:space="preserve">"Using a number of poverty indicators, this chapter analyzes the linkages between asset and access poverty and crop productivity and per capita income." </t>
  </si>
  <si>
    <t>Not specified other than the use of "multiple poverty indices"</t>
  </si>
  <si>
    <t xml:space="preserve">"As household wellbeing indicator we use the level of gross income (in logarithms) and a binary variable denoting whether the household income lies below the poverty line (i.e., ‘poor’ = 1). Gross income of households consists of earnings from land and non-land assets (homestead earnings, livestock, wood, straw, pond22), off-farm income (agricultural and non-agricultural)" (385)...."The poverty line is based on the Food Adequacy Standard (Lipton, 1983), whereby the ultra-poor are defined as those consuming less than 80% of the dietary norm set at 1805 calories per day per adult equivalent. This poverty line was defined in 1980, based on local prices for a very widely consumed variety of rice: paijam. In 1995, it was “updated with a deflator based on changes in those prices ( Greeley, 1999). The poverty line resulted set at 4200 Tk per (adult male equivalent) head per annum for 1994 (i.e., 104.5 US$)" (footnote 19). </t>
  </si>
  <si>
    <t>"Instead of looking for effects of risk on the flows of savings or consumption, we look for portfolio effects. We test whether those households facing higher idiosyncratic risk to their incomes tend to hold a higher share of their wealth in unproductive liquid form than one would expect given their permanent income and other characteristics...There is a further issue of how “liquid wealth” should be defined in a poor rural economy. Our interest is in unproductive liquid assets. Here, one might focus solely on money balances (cash in hand). However, a food grain stock can also be a good hedge, as has been recognized in the literature. So, we define liquid wealth as grain stock plus cash in hand."</t>
  </si>
  <si>
    <t xml:space="preserve">"Given the type of empirical analysis conducted here, we have opted for the ‘income’ (material deprivation) conception for our analysis. Furthermore, as we are constrained by the time frame of the Evans-Rauch ‘Weberianness’ data set, we use the growth in income over 1970 to 1990 of the bottom quintile of a country’s income distribution to measure the changes in income poverty" (519). </t>
  </si>
  <si>
    <t>"...overty measures derived from nationally representative household surveys are brought together with national accounts data on economic growth by sector. The poverty data refer to periods of change or “spells” (derived from two comparable household surveys in years t–τ and t). Two poverty measures are considered: the headcount index (H) and the poverty gap index (PG). The latter also accounts for the depth of poverty. For comparability, all poverty esti- mates are based on the $1-a-day poverty benchmark (in purchasing power parity [ppp] terms). The poverty data are from the World Bank’s Povcal database (World Bank 2005c).the ratio of the $1 poverty line to the average household income/expenditure was on average 0.33 in the sample" (p. 18).</t>
  </si>
  <si>
    <t xml:space="preserve">"Consumption is decided after income has been generated from production and after seasonal credit has been repaid. Borrowing against future income is not possible8 and consumption is limited to the sum of the realized income and the value of assets at at the end of [a given time]" (161). </t>
  </si>
  <si>
    <t>"Collection of primary data rested mainly on a detailed seven-page questionnaire, which included sections on basic household variables, agricultural production, livestock, forest extraction, off-farm activities, and support services. Each of the sections covering income sources included detailed questions on all relevant inputs and outputs, allowing us to compute net incomes (market and home consumption) for not only the major categories of income but also subcategories (e.g. the different forest sources, different crops, different animals)" (919).</t>
  </si>
  <si>
    <t xml:space="preserve">"…poverty is measured by real consumption expenditure per capita. Though an alternative to this measure is per capita income, this study employed real consumption expenditure per capita on the basis of the consensus of opinion that an expenditure measure of poverty is superior to income measures. </t>
  </si>
  <si>
    <t>Not specified - WDI measure both "survey mean consumption OR income per capita
"This study uses poverty data from the World Development Indicators (WDI), which is compiled by the World Bank" (1052)</t>
  </si>
  <si>
    <t>"Our poverty data...measures are based on consumption distributions...The poverty line is based on a nutritional norm of 2400 calories per day and is defined as the level of average per capita total expenditure at which this norm is typically attained. Two poverty measures are considered: the headcount index and the poverty gap" (403)</t>
  </si>
  <si>
    <t>Household expenditure per capita of household - "This variable was constructed in nominal form and does not capture any regional price variation that may exist in Bolivia. We did not have access to a regional price index to deflate household expenditure per capita" (footnote 11)....We address this question in the context of a simple conceptual framework whereby social capital is seen as one class of assets available to the household to generate income and make consumption possible" (1188)</t>
  </si>
  <si>
    <t xml:space="preserve">"Our measure of poverty is a relative rather than an absolute one. We define poverty line as 75% of the median per capita income, for the whole survey data…the poverty line is calculated separately for rural and urban households" (59). </t>
  </si>
  <si>
    <t xml:space="preserve">"The poverty threshold used for this study is what is currently being used by the Ghana government in determining poverty patterns in the country. This is an absolute upper poverty threshold of 900,000 cedis per adult equivalent valued in January 1999 constant prices. This threshold has been established taking into consideration the daily calorie requirements of people in different age cohorts as well as meeting basic non-food needs. Household size is measured in terms of nutritional adult equivalents and consumption expenditure is expressed in terms of adult equivalents rather than per capita. This is an absolute upper poverty threshold of 900,000 cedis per adult equivalent valued in january 1999 constant prices. This threshold has been established taking into consideration the daily calorie requirements of people in different age cohorts as well as meeting basic non-food needs" (43). </t>
  </si>
  <si>
    <t>Social assistance (welfare) - used as a proxy for poverty</t>
  </si>
  <si>
    <t>Assets (Net worth)</t>
  </si>
  <si>
    <t>Heckman regression</t>
  </si>
  <si>
    <t>Computable General Equilibrium Modeling</t>
  </si>
  <si>
    <t>Analysis of purpose-collected panel data, descriptive</t>
  </si>
  <si>
    <t>Analysis of secondary survey data - "estimated incidence…of catastrophic expenditures and impoverishment that led to households being pushed below th epoverty line" (601).</t>
  </si>
  <si>
    <t>"Using aggregate data, the results of this study reveal that there is a negative relationship between infrastructural investment and poverty. The study also suggests that though investment in infrastructure in general reduces poverty, investment in social infrastructure exerts a greater effect as a poverty reduction strategy relative to physical infrastructure investment (263)......[A] policy implication of this study is that the Nigerian government needs to devote a substantial proportion of its budgetary allocations and spending to the development of social infrastructure, which comprises investment in education and health. Since investment in education and health contributes greatly to the development of human capital, increasing social infrastructure can help to improve the welfare of people in the urban areas (264).</t>
  </si>
  <si>
    <t>Regression analysis - fixed-effects</t>
  </si>
  <si>
    <t>Lower stock of health leads to poverty: "Using exogenous measures of health status from the South African Integrated Health Survey, we instrument for health status while allowing for covariation among the unobservables influencing both health and household poverty status. Health status, as captured by the body mass index, is shown to strongly influence poverty status. Households that contain more unhealthy individuals are 60 per cent more likely to be income poor than households that contain fewer unhealthy individuals, and this finding appears invariant to the choice of poverty line. Households that contain more unhealthy individuals are 60 per cent more likely to be income poor than households that contain fewer unhealthy individuals, and this finding appears invariant to the choice of poverty line" (133)..."The results from estimating the joint model (Tables 11–12) show clearly that the impact of poor health on poverty is substantial, both from an economic and a statistical standpoint. The probability that an unhealthy household is income poor ranges from 0.34 to 0.59" (145).  
Theory: "The key mechanism through which health impacts on income generating capacity is through productivity levels" (133).</t>
  </si>
  <si>
    <t>"The years of schooling of the household head is significant at 1 percent. The per capita income will increase by 7 percent for each additional year of schooling. This implies that the education of the household head had an impact on poverty. This is not surprising because literacy enhances the capacity to adapt to change, understand new practices and technologies, and improving a household's productivity and income" (60-61).</t>
  </si>
  <si>
    <t xml:space="preserve">Increase the stock of individuals' literacy and schooling (education and irrigation are complementary assets)- "The poverty reducing impacts of irrigation are far greater when households are literate. Without literacy and basic education, returns in poverty reduction to irrigation investments are much smaller, implying the need for concurrent investments in human resources" (1603)..."the impact of increasing the educational levels of household heads and adults on poverty show that the incidence would fall by a significant magnitude (25.5%) if all household heads could be made literate universal literacy, regardless of the gender of the head (Fig. 6). Similarly, the incidence of poverty would fall by about 1.7% if the average schooling years per adult increases by 1 year –an extra school year. Clearly the poverty reducing impact of education is larger than that of universal irrigation, which is consistent with other well-regarded empirical studies from settings with high illiteracy such as India" (1602-1603). </t>
  </si>
  <si>
    <t xml:space="preserve">"In terms of productivity effects…education also has positive returns, with a benefit-cost ratio of about 3" (45)…Education's effects [12.81 poor people move out of poverty for every million shillings spent on education] on poverty are smaller than those of agricultural services and feeder roads, but higher than for murram and tarmac roads and for health" (46). </t>
  </si>
  <si>
    <t xml:space="preserve">"For every one shilling invested in education by the government, household incomes increase by 9 shillings on average (Table 9).  That is, the benefit/cost (B/C) ratio is 9 for the country as a whole" (35)…The results in Table 10 show that on average another one million shillings of investment in education will lift 43 poor people out of poverty. This is larger than the number of poor people lifted out of poverty for a similar investment in agricultural research or roads" (37). </t>
  </si>
  <si>
    <t>Increasing stock of education increases household expenditures, but less so than social capital: Using OLS regression the authors find that "an increase of human capital by one additional year of education would increase household expenditure by 9.3%. However, given that the mean number of years of education is 0.7 this would mean more than doubling the level of human capital. If one postulates a similar 5% increase in the amount of human capital, the result indicates an associated increase of household expenditure per capita of 0.33%. In other words, the effects of increases in social capital assets and human capital assets on household welfare are similar" (20)...Using instrumental variables, however, the authors find that "the estimated magnitude of the social capital effect is highly dependent upon the selection of instruments, but in all cases it was found to be much larger than the human capital effect" (25).
Effect on poverty:  "...Is it rational for the poor to invest time in social relations and memberships in associations, as opposed to alternative uses of time? We address this question in several ways. First, we estimate a probit model of the likelihood to be poor. The results indicate that social capital can significantly reduce the probability to be poor. The average household with 1.8 memberships has a 7.36 percentage points lower probability to be poor than a household with no memberships. In contrast, a household with an average education level (0.7 years per adult) reduces its probability to be poor by only 4.0% relative to a household with no education. This suggests that investing in social capital is a sensible strategy for poor households in Burkina Faso" (25-26).</t>
  </si>
  <si>
    <t xml:space="preserve">The authors observe that the high, middle, and low income terciles of their sample population all have similar levels of education, despite widely differing asset levels. In part, this observation leads them to infer that interventions that rely solely on increasing the stock of education will fail to reduce poverty, unless economic opportunities and institutional support are built around education. They write: "The PRSP needs to identify, evaluate, and seek to diminish those factors in the institutional and fiscal environment at local levels that are hostile and discouraging to trade, investment, risk-taking and enterprise in rural areas. This means giving the PRSP some sort of coordinating or integrating influence over processes put in motion by quite different branches of government. If this does not occur then no amount of school or road building in rural areas will result in the results for poverty reduction that the PRSP process seeks to achieve" (1382). </t>
  </si>
  <si>
    <t>Low levels of education, poor health and health-related expenses, funeral expenses, small land sizes, unproductive land, large family size and high levels of dependency were cited as important reasons for households’ remaining poor. Over 60 percent of the households mentioned low levels of educatio...as a principal reason for remaining poor (15).</t>
  </si>
  <si>
    <t>"This study finds the majority of the sample remaining static in terms of welfare throughout the seven-year period, although there is a degree of poverty mobility that provides interesting insights.  As expected, it was found that reliance on low entry-barrier informal businesses as poverty alleviation strategies characterize the poor, while education and access to more land tend to characterize the relatively non-poor" (2).</t>
  </si>
  <si>
    <t xml:space="preserve">"In terms of poverty reduction, agricultural research and EXTENSION again ranks first" (46)…In terms of productivity effects, for the country as a whole, government expenditure on agricultural extension and research has the highest returns in labor productivity. For the marginal shilling invested, 12 shillings would be returned" [and for every million shillings invested in agricultural research and extension, 58.39 people would be pulled out of poverty] (45). </t>
  </si>
  <si>
    <t xml:space="preserve">Increase the stock of available information - "...promoting escape from poverty will require a different set of policy instruments.Diversification of income sources is critical in this respect, and information and contacts matter critically for a household diversifying successfully" (132)..."Lack of reliable information also has other life-threatening consequences in these villages. Many households become poor, we have seen, on account of huge expenses associated with poor-quality healthcare. Much of this expenditure can be reduced if households have more information at hand about common diseases, about their symptoms and early-stage remedies, about sound hygiene practices, and about the reputations of healthcare providers in their vicinity" (130-131)..."It is through arranging for the provision of high-quality information that government agencies and NGOs can play the most effective roles in this region. Money currently spent to subsidize asset purchase by poor farmers is much better spent, in my view, by supplying information about disease control, about water tables, about opportunities in the city, about the means to hold state officials accountable, and about the methods that villagers can use to obtain gainful access to markets" (132). </t>
  </si>
  <si>
    <t>Social capital (proxied by membership in formal and informal groups such as savings group and funeral insurance groups) is positively correlated with increased per capita expenditures in 1998 (but not 1993): "Whereas household average education and social capital had no apparent return for households in 1993, they do yield substantial returns in 1998 after controlling for household level fixed effects and endogeneity" (77).
Social capital has less of an impact on expenditures than human capital (education): "For example, a ten per cent increase in the household-level index in 1993 is associated with a 0.3 per cent increase in per capita expenditures; a similar change in the 1998 household index yields a 1.0 per cent increase. By comparison, in 1998 a similar percentage increase in average education levels has an effect five times as large. This contrasts with Narayan and Pritchett [1999: 884] and Grootaert [7999: 26-7] who both find the effect of social capital to be larger than that of human capital in similar specifications" (69).
"The effect of household-level group membership is small and no longer significant in 1993, although it remains positive and significant in 1998. The total effect in 1998, however, has declined by one quarter relative to the 1998 cross-sectional estimates, suggesting upward bias in the estimated coefficients shown in Table 4. Once again, comparing the effects of a ten per cent change in the 1998 household-level group membership index (0.8 per cent) or education (2.3 per cent) on per capita expenditures indicates that the latter is substantially larger" (72).</t>
  </si>
  <si>
    <t>Regression analysis using panel data - fixed effects</t>
  </si>
  <si>
    <t>A set of community-level development indicators are used to assess the utility of social capital: livelihood stability, employment generation, poverty reduction benefits, and service quality. These four things are obtained from observations of the community and are said for them to "outrank by far nay other outcomes valued in the economic realm" (297). The poverty reduction measure is the five year average of poverty grants per capita.</t>
  </si>
  <si>
    <t xml:space="preserve">Increasing stock of memberships in social organizations [in this paper meaning farmer, social, religious, or traditional associations] increases household welfare: "After using instrumental variable estimation to control for possible endogeneity of the social capital variable, we found that a 5% increase in the social capital endowment of a household increases household expenditure per capita by 2.7%. This makes the effect of social capital on household welfare 5-11 times larger than that of human capital" (33).
The authors then examine whether social capital can significantly reduce the probability of being poor (under the poverty line). They find that "social capital reduces the probability of being poor and the returns to household investment in social capital are higher for the poor than for the population at large" (33). "The average household with 1.8 memberships has a 7.36 percentage points lower probability to be poor than a household with no memberships. In contrast, a household with an average education level (0.7 years per adult) reduces its probability to be poor by only 4.0% relative to a household with no education. This suggests that investing in social capital is a sensible strategy for poor households in Burkina Faso" (26). Social capital is subject to diminishing returns: "Quintile estimation of equation (1) indicates that the returns to social capital, as measured by the interactive social capital index, are highest at the bottom of the distribution and decline with rising welfare levels For the richest 25% of households, social capital does not contribute to their welfare level, but in contrast, the returns to education are very high. This confirms the earlier results of the interaction variables between social and human capital, which suggested that social and human capital are substitutes and that the role of social capital declines with rising education" (28).
The authors also find that "the benefits from participating in internally heterogeneous associations are higher than from associations whose members are more alike" (20) - possibly due to the possibility for exchange of knowledge among members of different backgrounds and experience. Age and gender-segregated groups lead to lower welfare gains than mixed groups (21). </t>
  </si>
  <si>
    <t xml:space="preserve">"Social capital contributes to development performance, but its impact increases where agency is also stronger. These two variables – social capital and capacity of new village leaders – have a multiplicative impact in influencing development performance. The impact of social capital is quite low (often close to zero) when agency capacity is very low or non-existent. Social capital is a resource that needs to be marshalled carefully by agents who can bring it to bear effectively and reliably upon incentives available in the external environment of state and market. Where such agents are present, social capital helps to produce beneficial development outcomes. On the other hand, villages that do not have such effective agents are unable to convert their stock of social capital into a flow of development benefits" (300).
Social capital is defined through measures of trust, solidarity, reciprocity, membership in labour-sharing groups, whether a village responds to community-wide crop disease together or as individuals, &amp; whether in the event of a natural disaster a village asks for help from the government as a collective or as individuals (295). 
Agency is a measure of the strength of leadership. It includes assessments of traditional patrons, leaders of caste groups, traditional village councils, official local government, political parties, &amp; new village leaders (village youth who have arisen over  past 20 years). </t>
  </si>
  <si>
    <t xml:space="preserve">Decreasing the amount of risk a household faces would lower the amount of wealth held in unproductive liquid forms, however only slightly, meaning that through this pathway reduced risk does not have a significant impact on moving out of poverty. The effects of education on lowering wealth held in unproductivie forms are much higher (see education section)- "We find that higher income uncertainty results in a higher share of wealth being held in unproductive liquid forms. The regression coefficient on the income risk measure implies that eliminating all such risk would reduce the percentage share of wealth held as cash or grain by 0.66%, from 26.5% (Table 2) to 25.8%. So, while the income risk effect is highly significant, it is quantitatively small." (38)
The second column of Table 3 gives the regression for total wealth. Here, we also find a significant effect of income risk, which accounts for 3.7% of total wealth. So, there are two effects of risk, one through the portfolio effect (on the liquid wealth share) and one through an effect on total wealth. Combining the two, it is readily verified from Table 2 and Table 3 that income risk accounts for about 6.8% of liquid wealth (more precisely, the change in the log of liquid wealth if income risk vanished is −0.0676). Roughly half of this (3.1%) is due to the portfolio effect; the rest (3.7%) being due to the total wealth effect. A 6.8% reduction in liquid wealth holding is equivalent to 13.4% of 1 year's mean permanent income.
Why liquid wealth matters to poverty - "One way that risk might create poverty is by inducing poor credit-constrained households to hold high levels of relatively unproductive liquid wealth.1 If borrowing is not an option when there is a sudden drop in income, then liquid wealth will be needed to protect consumption...Instead of looking for effects of risk on the flows of savings or consumption, we look for portfolio effects. We test whether those households facing higher idiosyncratic risk to their incomes tend to hold a higher share of their wealth in unproductive liquid form than one would expect given their permanent income and other characteristics. </t>
  </si>
  <si>
    <t>Increase the stock of health - "Figure 3 shows the chart of Pen’s parade for households (individuals are used in the analysis that follows) for pre-payment income and extreme poverty in 1998. Overlaid on the chart are the out-of-pocket payments of each household. In some cases, households are clearly pushed further into extreme poverty by out-of-pocket payments, whilst in others they are pushed below the extreme poverty line having started out ‘before’ out-ofpocket payments above it. Table 2(a) shows that in the case of the food poverty line, out-of-pocket payments increase the headcount ratio by 4.4 percentage points in 1993 and by 3.4 percentage points in 1998. The poverty gap comparisons across years are most meaningful when normalized poverty gaps are used (i.e. poverty gaps are divided through by the poverty line). Out-of-pocket payments increase the normalized gap by only 1.4 percentage points in 1993 and by only 0.8 percentage points in 1998. In both years, around three quarters of the addition to the poverty gap was from previously poor people being further impoverished by out-ofpocket payments, and only one quarter was attributable to previously non-poor people being pushed into extreme poverty as a result of out-ofpocket payments" (928-929)</t>
  </si>
  <si>
    <t>Increase "stock" of reduced risk - "The two key conclusions for the purposes of this paper are, first, that covariate rainfall shocks are the most important source of uninsured risk in these communities and second, that these impacts are idiosyncratic, as households clearly differ in their ability to cope with shocks depending on their wealth" (166)...Using data from Ethiopia, we find evidence that...fertilizer application rates are lower due to downside risk in consumption. The size of the impact is not negligible: 16% is added to the level of fertlizer per hectare when predicited consumption in case of rainfall failure is increased by one standard deviation (itself about a fifth of mean consumption)...The presence of a link between downside consumption risk and modern input adoption also suggests that risk is a cause of perpetuating poverty: those (poorer) households unable to protect themselves against downside risk are forced to avoid some downside risk by reducing their use of profitable modern inputs. As such, risk induces the persistence of poverty for some, as if trapped in low return, lower risk agriculture" (169). 
"The effect of village-level rainfall shocks on consumption is substantial, but smaller for those with relatively high livestock holdings (column (1), Table 4). For example, a 10% drop in rainfall reduces consumption by about 1.5% in a household with 2.7 times more livestock than the village median, compared to 1.9% for someone with median livestock holdings" (165-166).</t>
  </si>
  <si>
    <t xml:space="preserve">Increase the stock of "reduced risk" - "This article makes three contributions. First, it proposes a framework for analyzing the effect of risk on growth, distinguishing between the ex ante and ex post effects of shocks. Second, it estimates a stochastic growth model in its structural form using simulation methods. If all households face the same risks (as assumed here), the effect of risk on growth cannot be identified from a reduced-form regression. Moreover, using simulation methods to estimate growth models eliminates the need for the simplifications usually adopted in applied work to make the estimation problem tractable (for example, linearization around the steady state). Third, turning from the methodology to the micro evidence, the application here shows that for a sample of rural households in Zimbabwe (observed for almost a generation) risk has a very substantial effect on capital accumulation (and hence on poverty). The average (across households) expected long-run capital stock is estimated to be 46 percent lower than in the absence of risk" (16). </t>
  </si>
  <si>
    <t xml:space="preserve">Increase stock of reduced risk - "This observation of the potentially permanent effects of one time shocks is of much more than academic interest. Fully 60 per cent of the KIDS households that exhibited downward mobility between 1993 and 1998 had experienced shocks that reduced their assets, as discussed above. In addition, households that experience income (not asset) losses may still find themselves in a position where they are forced to liquidate assets to meet immediate consumption needs. If drawing down such assets pushes the household below the Micawber threshold, the pattern of bifurcated asset dynamics again predicts that the temporary shock will have permanent, long-run effects" (236)...stable non-poor households are associated with both casual, domestic and informal jobs in addition to, rather than instead of, formal work. Multiple businesses operate simultaneously, so that if one fails there are still others...the households are better able to weather shocks. One household lost its house, furniture and clothing in a fire, but it had access to credit (hire purchase) in order to replace them" (240). 
What is the Micawber threshold? - "The Micawber Threshold is estimated to be at an asset level that predicts a level of well-being that is about twice the poverty line. Households with assets below that level would be expected to experience deterioration in their position, heading back toward the poverty trap level of assets that predicts a levelwell-being of about 90 per cent of the poverty line. Households with asset indicesabove the Micawber threshold would be expected to move toward an upper equilibrium asset level that predicts a living standard of about 5 PLUs. Households that begin in abject poverty with asset indices less than 90 per cent of the poverty line would be expected to improve their situations, moving toward the poverty trap
equilibrium" (236). </t>
  </si>
  <si>
    <t xml:space="preserve">Reasons for falling into poverty - "Death of a major earner due to illness was mentioned as a principal reason for falling into poverty in 33 percent of these cases. Among households that cited this as a reason, 79 percent of the cases were associated witht he death of the household head (usually the husband) (13)"..."Heavy expenses related to funerals (including slaughter of the household's livestock assets) were mentioned in 63 percent of these cases. Almost all cases associated with the death of a major income earner invoved the slaughter of livestock for the funeral feast" (14)..."Accidental loss of livestock through disease epidemics and theft was an important contributing factor mentioned by 23 percent of the Siaya households that had become poor over the last 25 years" (15). 
Diversification of income sources (whether from employment in private or public sector or diversification into livestock farming) were major reasons for escaping poverty (Table 3). 
</t>
  </si>
  <si>
    <t>Increase stock of reduced risk  - "The findings of this article have straightforward policy implications. As the beneficial impact of financial development on poverty reduction is dampened or perhaps even cancelled out by financial instability, the policy package must take into account the risk of financial instability. Since the literature has found that an excessive money supply that induces inflation, financial and trade openness in economies vulnerable to external shocks, inadequate legal systems, and failure to comply with international accounting standards, all undermine financial stability, policies to liberalise the financial sector and foster financial intermediation should be accompanied by sound macroeconomic policies, gradual external openness, and firm banking supervision" (160).</t>
  </si>
  <si>
    <t xml:space="preserve">Equation (1) decomposes labour productivity into the product of two components: land productivity, or yield, and the land labour ratio, which can be viewed as an indicator of a country's resource endowment. Thus the yield contribution to labour productivity can be separated from the relative scarcity of land, which it is not possible to change...Model 3 separates the two terms. The model explains 62% of the variance in poverty...A 1% increase in the land-labour ratio reduces poverty by 0.82%, which is surprisingly low relative to the effect of the land productivity term, which indicates that a 1% improvement in yields decreases the percentage of the population living on less than $US1 per day by 0.91%" (459/460)...In summary, the regressions presented strongly suggest that agricultural productivity is an important determinant of poverty, and that increases in yields have the potential to lift a large number of individuals out of poverty." (461). </t>
  </si>
  <si>
    <t xml:space="preserve">Increase productivity of land - "In all specifications, communes with a higher yield level have higher commune-level welfare, on average. A doubling of the rice yields in the commune is associated with a reduction of the number of food insecure by 38% and a 1.7 months shorter lean period, or, expressed differently, a reduced average length of the lean period at the national level by about one-third. Plainly, rice yields matter greatly to the basic measures of food insecurity in Madagascar (807)....In brief, our findings provide strong empirical evidence that better agricultural performance—as proxied by higher rice yields—is strongly correlated with real wages, as well as rice profitability and consumer prices for the staple food, reinforcing the conclusion of the previous subsection that greater rice productivity reduces extreme poverty in Madagascar, for all the major subpopulations of the poor: net rice buyers, net rice sellers, and unskilled workers" (810). 
Increase returns to land through production (and sale) of higher value crops - "Cash cropping likewise also seems to have mostly a beneficial effect on food security indicators. A dummy variable created for those communes that consider vanilla or cloves as their most important agricultural product by value is likewise significantly positively associated with improved welfare. However, as the survey year was one of exceptionally high international prices for cloves and vanilla, one might wonder to what extent this was a one-off event" (807). 
</t>
  </si>
  <si>
    <t xml:space="preserve">Higher stocks of land result in increased incomes, however proportional returns to larger farms are lower because of financial and labor constraints - "Our study supports the inverse farm size-crop productivity relationship reported by other studies…. We also observed that farm size is positively associated with per capita household income. The inverse relationship between farm size and crop productivity is probably due primarily to the inefficient financial and labor markets that limit efficient resource allocation (Lamb 2003)" (90). 
Increased productivity - "As expected, prior investments in land improvement (namely [soil and water conservation (SWC)] structures and agroforestry) are associated with higher per capita household income and crop productivity. They are also associated with better land management (for example, agroforestry is positively associated with propensity to fallow, and SWC structures are positively associated with propensity to apply organic matter). Consequently plots with agroforestry and SWC structures have lower soil erosion. Investments in land improvement may be win-win options for both improving incomes and reducing land degradation" (90).
Male/female differences - Overall, "...the share of farm area owned by women does not have a significant association with crop productivity in the OLS model. However...women's share of farm area is positively associtated iwth crop productivity in the lower quartile. This is consistent with other studies that have shown that reallocating landownership from male to female--after constrolling for all other factors--could increase crop productivity (90). </t>
  </si>
  <si>
    <t xml:space="preserve">Increase the stock of education (landholding and education are complentary assets) - "To better understand the potential of access to land as an instrument to reduce poverty, we investigate how differences in asset position and contextual setting translate into differences in welfare level. In order to decompose these differences, we re-estimate our welfare equation using a spline function for land (46)...Role of complementary assets: The decomposition of the difference in predicted welfare levels between households with a low and a high average education level is depicted by landholding size in Fig. 7. The different curves represent the following path in the decomposition: Here, we see that access to land does little to alleviate poverty among households with low education levels. Differences in endowments explain on average 57% of the welfare gap. This graph emphasizes the importance of an integrated poverty alleviation strategy. A specialized program of access to land for the poor will, consequently, do little to reduce poverty without providing access to complementary assets" (47). </t>
  </si>
  <si>
    <t xml:space="preserve">Increasing stock - "Another simulation examines the impact of an expansion in landholding size by 50% for all households –area expansion. The mean holding size is 1.1 ha for the sample, such that a 50% expansion would provide each household with a landholding ofabout 1.65 ha. This intervention would reduce the incidence, depth, and severity of poverty by 3.3%, 8.4%, and 11.7% respectively (Fig. 6). Thus area expansion appears to be more effective in reducing poverty than universal irrigation. The 10% of the land that is rainfed would become irrigated with a universal irrigation policy, such that the poverty reducing impacts of investments inarea expansion are higher, as this intervention would increase irrigated land by about 50%" (1603). </t>
  </si>
  <si>
    <t>Increasing access to land is a pathway out of poverty: The authors find a correlation between household per capita land holdings and per capita income (including crop, livestock, and off-farm income). The association is particularily steep among households with the median land size. It becomes weaker in the third quartile and nearly disappears in the fourth quartile. This demonstrates that "improving access to land among the most land-constrained smallholder households would be a seemingly effective way to reduce poverty. For small farms, a very small incremental addition to land access is associated with a large relative rise in income" (271). 
The authors find that most of the variation between smallholder incomes is within-village rather than between villages. "This has implications for targeting vulnerable groups, assuming that income is the basis for targeting. Geographically-based poverty reduction strategies—e.g. focusing on marginal areas—are likely to miss a large fraction of the poor in any particular country" (271).
Additionally, households at the lowest income quartile are virtually landless, having access to .10 hectares per capita or less. Adding to this is the concern of land constraints- the ratio of arable land to agricultural population has declined steadily in the past 40 years- in Kenya, Ethiopia, and Zambia, the ratio is half what it was in the 1960s. "Notwithstanding our earlier conclusion about the importance of agricultural growth, under existing conditions the ability of this bottom land quartile to escape from poverty directly through agricultural productivity growth is constrained by their limited access to land and other resources. Viewed in a static way, one could conclude that the only way out of poverty for the severely land-constrained rural poor is to increase their access to land. Viewed within a dynamic structural transformation framework, this group’s brightest prospect for escape from poverty may involve being pulled off the farm into productive non-farm sectors. Abundant evidence of the transformation process elsewhere indicates that growth in non-farm sectors typically starts from a robust stimulus to agriculture, which generates rural purchasing power for goods and services. During this process, there will be high payoffs to education, as the most highly skilled households have the best access to the well-paying non-farm jobs. Therefore, while greater equity in land holding is key to rural poverty reduction in the short run, an important long run goal may be to move the rural poor out of agriculture and into skilled off-farm jobs through investments and policies that support the processes of structural transformation" (272).</t>
  </si>
  <si>
    <t>Increasing productivity of land through agriculture will reduce poverty (among low income countries): "In sum, the empirical evidence presented in this paper supports the overall premise that enhancing agricultural productivity remains a critical starting point in designing effective poverty reduction strategies to reduce $1-day poverty (the first MDG), especially in low income and resource rich countries. When it comes to reducing poverty among the richer $2-day poor, non-agriculture has the edge, especially in resource poor country settings" (252).
More details: "First, the top row depicting the marginal (direct and indirect) effects on the $1-day poverty gap squared, shows that irrespective of the setting, agriculture is much more powerful in reducing poverty among the poorest of the poor (when inequality is not too high). This is consistent with the findings of Ligon and Sadoulet (2007). In resource poor low-income countries (excluding SSA) agricultural growth was found to be more than 5 times as poverty reducing than growth outside agriculture. For SSA countries, it was more than 11 times more poverty reducing. Second, non-agriculture is more powerful in reducing poverty among the better-off poor in resource poor countries, i.e. in reducing the $2-day poverty headcount in countries where the extractive industry makes up less than 10% of GDP. The relative advantage is strongest in middle income countries, but still by a factor of 5 in SSA. When it comes to resource rich countries, the picture is mixed, with non-agriculture more effective in reducing the $2-day head count when inequality is low, but potentially more harmful (poverty increasing) at higher levels of inequality" (251).</t>
  </si>
  <si>
    <t xml:space="preserve">Increase stock/reallocate existing stock of land - "The relationship of asset holding to relative failure or success in generating a viable living was examined by comparing assets across per capita income terciles and quartiles. For land holding compared across quartiles (Table 4), the highest income quartile owned, across all villages, was just over twice the amount of land of the lowest income quartile. This is not an especially large differential between the better off and the poor for African village society...combining quantitative with qualitative evidence, it is possible to detect an emerging picture in which a relatively equal past farm size structure is being modified by the acquisition of extensive amounts of land by a relatively small number of individuals at the top of the wealth distribution." The authors conclude that "land rights and ownership are clearly an issue, especially for women" (1389). They infer that increasing the stock or reallocating land in a different manner would relieve land constraints of the rural poor - "While the system whereby the village land committee is custodian of land allocation and families establish customary rights by use may have worked well in the past, this approach becomes stretched when available land to allocate runs out and an emerging category of commercial landowners arrives on the scene, leading to pressures to abrogate customary rights in favor of cash sales" (1379). 
Increasing productivity is not enough - The PRSP and other recent strategic documents in Tanzania place emphasis on raising productivity in agriculture as a primary rural development goal. The evidence summarized in this paper suggests that rural poverty reduction required a broader starting point than this, and is more to do with facilitating diversity than promoting one sector in particular" (1381). </t>
  </si>
  <si>
    <t>"Farm sizes have been steadily declining across Kenya, and the findings show that access to land continues to be a major determinant of rural household welfare. The consistently non-poor group cultivates three to four times more land on average than the chronically poor. Households that had made positive progress out of poverty had significantly increased the amount of land they controlled, from an average of three acres in 1997 to five acres in 2004. The direction of causality is not clear. Differences in landholding sizes at any given point in time may reflect differences in prior motivation and initiative, intergenerational differences in households’ standing in the community, closeness to traditional authorities, or other social factors" (33).</t>
  </si>
  <si>
    <t xml:space="preserve">"In Bangladesh, although both access to irrigation and the number of agricultural workers increased over the course of the decade, the returns to irrigation and having additional household members employed in farming fell, so neither effect helped to reduce poverty" (149). 
</t>
  </si>
  <si>
    <t xml:space="preserve">Increasing or ensuring the maintenance of the stock of available natural resources - "Table 3 presents results for the poverty experiments using the national, regional, and community samples. When income from natural resources is ignored, poverty increases in all three cases, and the poverty increases are all significantly different from zero. Nevertheless, the effect on poverty is substantially lower for all of rural Mexico than for the other two samples. For example, for Mexico the FGT index with α=2 increases by 10.8 per cent as a result of not considering natural resources, compared with increases of 17.1 per cent and 18.4 per cent for the region and community, respectively. Using the headcount measure, the incidence of poverty increases 4.2 percentage points at the national level and 4.5 percentage points in both Frontera Corozal and the South-Southeast region" (260). 
Increasing returns to non-timber forest products - To evaluate the potential poverty effects of changes in the price received by xate extractors, we calculate the three FGT measures for a variety of simulated price changes. Three price decreases (25 per cent, 50 per cent, and 100 per cent) simulate a hypothetical situation in which the demand for xate decreases, including an extreme scenario in which no xate is demanded at all...As can be seen in Figure 1(a) the extreme case of no xate market implies an increase of almost 5 per cent in the poverty headcount measure. This means that the percentage of persons below the poverty line would rise from 77 per cent to 81 per cent. Figures 1(b) and 1(c) show that a zero demand for xate would increase the poverty gap by 11 per cent and the severity of poverty by 18 per cent. The greater sensitivity of the poverty gap and severity measures is an indication that xate price changes have a large impact on the poorest of the poor compared with those close to the poverty line. Figure 1(a) shows that a 100 per cent price increase implies a 6 per cent decrease in the headcount measure. below the poverty line changes from 77 to 72). Figures 1(b) and 1(c) show an 8 per cent and 11 per cent decrease in the poverty gap and severity measures when the price of xate doubles. The changes in these two measures reveal that the price increases have a significant impact on the welfare of some of the poorest members of the community, even when it is not enough to bring them above the poverty line. It is important to recognize that these results assume that households do not change their allocation of labor in response to xate price changes. That is, during the simulation exercise the intensity of xate extraction (and other activities) is held constant" (263/264).   </t>
  </si>
  <si>
    <t xml:space="preserve">Increasing or ensuring the maintenance of the stock of available natural resources - Income from sale and consumption of forest resources is almost as important as crop cultivation and livestock combined, constituting 39% of mean annual income" (921)...Thus, while forest income represents 59% of poorest households' income the proportion declines to 30% for the wealthiest households (924)...Seasonal food deficits are positively and significantly correlated with forest incomes. This is not surprising since natural resources represent an important fallback option for resource-poor rural households, particularly where there are few alternative employment opportunities....In general, this study confirms the important role of forests in securing livelihoods among the poorest rural dwellers. When forest incomes are removed, the Gini coefficient rises from 0.28 to 0.41, a substantial change in the context of a uniformly poor rural area (925)....Note, however, that the true equalizing effect of forest resources will depend on the optional activities faced by households; how they would have acted in the absence of forests and the income thus derived" (926). </t>
  </si>
  <si>
    <t>The relationship depends on context - Generally, increasing--or protecting the existing stock--of environmental resources would benefit the poor: "We identify a potential poverty–environment nexus in cases where the pattern of regional settlement by poor households is strongly associated with each of five environmental problems: deforestation, fragile soils, indoor air pollution, contaminated water, and outdoor air pollution.Our results suggest that the nexus is quite different in each country. In Cambodia, it seems largely confined to household-level problems associated with indoor air pollution, contaminated water, and lack of access to adequate sanitation. Outdoor air pollution, deforestation, and fragile lands are not significantly associated with poverty at the district level. We conclude that poor households in Cambodia might benefit most strongly from programs that jointly address poverty and household level environmental quality. At the same time, all of Cambodia’s citizens, including the poor, would benefit from more effective measures to reduce the rate of deforestation. Our results suggest a broader poverty–environment nexus in Lao PDR, since all five environmental problems exhibit a spatial correlation with poverty. The overlap is particularly strong in the northern and northeastern regions of the country. We conclude that the welfare of the poor in Lao PDR might be significantly enhanced by close integration of poverty-allevion and environmental strategies in all Green and Brown dimensions. A geographic focus on the north would appear to be most beneficial. The case of Vietnam is more eclectic than the other two, suggesting the possibility of a poverty– environment nexus for fragile soils and indoor air pollution. We conclude that an appropriate poverty–environment strategy for Vietnam might focus on the living conditions of poor households in steeply sloped areas." (630-631).
"Our evidence suggests that the nexus concept can provide a useful catalyst for country-specific work, but not a general formula for program design" (631).</t>
  </si>
  <si>
    <t>Cross sectional - "quantify the market impacts of climate change on every country in the world by combing a range of future climate scenarios with a range of climate response functions" (161).</t>
  </si>
  <si>
    <t>The authors create income quartiles for the world's countries. The poorest quartile earns less than $4,380 per capita GDP</t>
  </si>
  <si>
    <t xml:space="preserve">Protect existing "stock" of climate - "In order to understand how these climate impacts affect countries of different income levels, we order countries by per capita income in 2100.We then divide the country list into quartiles on the basis of their projected population in 2100. Each quartile represents one-fourth of the world’s population by 2100. ...Table 3 shows the market impact results by quartile. The poorest quartile earns less than $4,380 per capita and includes 53 countries, mostly from Africa.... This paper empirically tests the impact of climate change on countries in four poverty quartiles. Table 3 shows what happens to aggregate market impacts in each
quartile for each climate scenario and for each response function. Examining impacts across quartiles, the poorest quartile suffers damages across all six scenarios. The second poorest quartile suffers damages in all but the PCM scenario with the cross-sectional response function. The third richest quartile also suffers damages in all but the PCM scenario with the cross- sectional response, but these damages are smaller than what the two poorer quartiles suffer. In contract, the richest quartile suffers damages in only the CCSR scenario with the cross-sectional response. In all other cases, the richest quartile actually benefits from warming. The results provide strong evidence that the bulk of the damages from climate change will fall on the poor countries of the world.
Table 3 also shows the impacts as a percentage of GDP. These calculations reveal that climate impacts are likely to be burdensome to the poorest countries. The lowest quartile would suffer damages from 12 per cent to 23 per cent of their GDP with the more severe climate scenarios and the experimental response function. In contrast, the range of impacts for the richest quartile is between a damage of 0.1 per cent to a benefit of 0.9 percent of GDP. The results suggest there is a very large cross-country distributional issue associated with climate change impacts" (167/168). </t>
  </si>
  <si>
    <t xml:space="preserve">Increasing the stock of health prevents individuals from entrapment within high-cost health care systems, which is leading to poverty - "We have provided cross-country comparable evidence that out-of-pocket payments for health care exacerbate the prevalence and depth of poverty in Asia. Our findings indicate that over 78 million people, representing about 2·7% of the total population in the 11 low-income to middle-income countries that we assessed, fell below the extreme poverty threshold of $1 per day when payments for health care were subtracted from their resources. Moreover, our analysis emphasises the depth of poverty of many more millions of people throughout Asia" (1364).
Policy change is one possible avenue through which out-of-pocket health care expenses can be reduced - "The experiences of Indonesia, Malaysia, Sri Lanka, and Thailand suggest that policies such as limitation of user charges for public-sector health care and the implementation of effective exemption schemes for the poor can help to mitigate impoverishment through health-care payments. But the overall contribution of public-sector charges should not be overestimated. Of the study countries, only in Nepal do charges for public-sector care account for more than 40% of total out-of-pocket payments. In most of the other countries, the public sector share was 23–37% and in Bangladesh, Malaysia, and Sri Lanka, it was less than 10%. By comparison with public-sector health-care charges, expenditures on drugs typically account for a greater share of out-of-pocket payments, falling in the range of 18–55% in most countries and reaching over 70% in Bangladesh and India.21 Clearly, payments for medicines make a substantial contribution to any impoverishment arising from health payments. In most countries, exemptions from public-sector charges do not include prescribed medicines" (1363).
</t>
  </si>
  <si>
    <t xml:space="preserve">Increase stock of schooling - Earning function for the poor…for labour market participants in the lowest expenditure quartile (this group falls below the national lower poverty line), we again observe that schooling is an important determinant of earnings. Compared to those with no schooling the returns to post-primary schooling is higher than primary schooling (i.e., 45 per cent versus 41 per cent). This seems to suggest that the poor have low income levels by virtue of their low levels of education and labour usage, and also because their schooling is rewarded less in the labour market" (55)....It is found that, relative to no schooling, the marginal impact of vocational, technical, nursing and teacher training on poverty reduction, are much stronger in rural areas than in urban areas. The same goes for general education" (66). 
Increase returns to schooling - "The poor have by far the lowest stock of human capital. They receive the lowest rewards not only for having a small stock but also because the returns are non-linear and increase initially with the size of the stocks, and fall after some period. The situation is further aggravated if...poor and especially women, by virtue of the low returns, end up using the educational asset at a lower rate. It is possible for a reinforcement of this circularity to occur when individuals join together into families...there is some tendency for individuals with low human capital to form households with those with similar levels...potentially [reinforcing] a vicious circle between human capital asset ownership, family formation, labour market participation and remuneration" (55-56). The poor are not getting the same returns to high education as others (perhaps because there is no market for their high skill sets). So increasing their returns to schooling would decrease poverty.
</t>
  </si>
  <si>
    <t>Increasing stock of education increases per capita expenditures: "Once again, comparing the effects of a ten per cent change in the 1998 household-level group membership index (0.8 per cent) or education (2.3 per cent) on per capita expenditures indicates that the latter is substantially larger" (72).
Education is significant in 1998 but not in 1993: Using a household fixed-effects model, the authors find that "average adult education has no apparent effect in 1993, although it is positive and significant in 1998. Since this is a household-level analysis and household average adult education is the explanatory variable, we cannot make definitive statements about the returns to education. However, the results suggest that as the South African economy has opened up, allowing factors of production (including labour) more mobility, returns to household average education have risen. In other words, in 1993, when the economy was less open and restrictions on mobility tighter, household average education was not positively associated with per capita expenditures, at least for the African and Indian populations" (72).  
The authors infer that this is because the returns to education increased in 1998 when the economy opened up and more opportunities were available. Thus, you can't just increase the stock of education, you have to have a receiving market on the other end that can provide returns to the education.</t>
  </si>
  <si>
    <t>Increase stock and returns to time - "We believe that our definition of time poverty can be strongly defended for being particularly appropriate for policy, given that it identifies individuals who are consumption poor and who lack the time resources to increase their material welfare. Our analysis has shown that there are two main reasons why this happens. The first reason is that many individuals, especially women, need to spend long hours to meet their basic needs – in domestic work and in fetching water and wood, for example. The second reason is that the time of poor people, even when it is spent in paid work, is not very productive and does not generate much income (consumption)" (70).</t>
  </si>
  <si>
    <t xml:space="preserve">Effect of health expenditure on drawing people below poverous consumption levels - "The results are robust to changes in the cut-off points used to define poverty and catastrophic payments. They confirm that countries with a higher share of out-of-pocket payments in total health expenditures are more likely to have a higher proportion of households facing catastrophic expenditure after controlling for other possible determinants. A 1% increase in the proportion of total health expenditure provided by out-of-pocket payments is associated with an average increase in the proportion of households facing catastrophic payments of 2·2%" (115).
Increasing the stock of social insurance or tax funding will reduce incidence of catastrophic health payments - "National health systems can be financed in ways that protect households from catastrophic spending and provide access to needed services. The most straightforward approach is to reduce out-of-pocket spending through the development of social insurance or funding through general taxes. The relation we noted between catastrophic expenditure and the share of out-of-pocket payment in total health expenditure suggests that, if out-of-pocket spending could be reduced to levels lower than 15% of total health spending, few households would be affected by catastrophic payments" (116). </t>
  </si>
  <si>
    <t xml:space="preserve">Stock - "In sum, the data show that forest income accounted for about 30 percent of household income on average, a figure that is not unprecedented. A detailed survey of environmental resource use in Zimbabwe found that extraction contributed 35 per cent of rural household income on average (Cavendish, 1999). Godoy et al. (2002) report that earnings from forest activities accounted for 17–45 per cent of household earnings, on average, across four Amerindian villages in the Bolivian lowlands and eastern Honduras" (141)...High participation rates in forest occupations and the importance of forest collected firewood to households’ budgets may indicate that access to forests as a source of income reduces income inequality at the study sites. To examine this, measured income inequality is decomposed by income source, which is indexed by i...The figure shows that addition of forest income to household income reduces measured income inequality by 12 per cent, all else equal" (142/143).
Increasing the stock of pro-poor forest policies - "The main policy implication of the study is that forests may have a role in poverty alleviation in Malawi, but to reduce economy–environment tradeoffs, careful targeting and a mix of forest-based and other approaches to poverty alleviation is necessary. Results indicate that asset-poor households are reliant on LRFA (low-return forest activities) for earnings; these activities supplement income and may also buffer adverse shocks. Efforts to conserve Malawi’s forests, such as restricted access, might lead to reduced welfare because of the high reliance on LRFA among the poor. However, forest protection could in fact benefit the poor if it leads to a rise in prices of NTFPs, for example. More importantly, policies that focus on securing forest access by the poor and maintaining them in LRFA may actually perpetuate poverty, if other development options are overlooked (Angelsen andWunder, 2003). A more effective pro poor (and pro-forest) strategy may be one that assists the poor in moving out of LRFA and into more gainful employment. Towards this end, public investment in the (non-forest) wage-work and self-employment sectors may be warranted."
Increase returns to forest resource gathering - "The second and third columns of table 5 show positive correlations between measured income and earnings shares from HRFA and wage-work during the survey year. This positive correlation can be viewed as indicating that participation in HRFA leads to relatively high income and/or that relatively high income enables entry into remunerative forest occupations (144)...Study findings indicate potential for forest-led poverty reduction through participation in HRFA (high-return forest activities) (151). </t>
  </si>
  <si>
    <t xml:space="preserve">Increasing stock - "In terms of physical capital, land ownership in agriculture relative to non-ownership, reduces the likelihood of the household being poor by about 4 percentage points. Though an increase in non-agricultural business assets reduces the probability of being poor, its impact is negligible" (63). 
"Policies governing land accessibility and use are equally important for the realization of improved output from agricultural activities in particular and other informal sector activities. In this regard, the appreciation by the Ghana government of the importance of formulating a land policy to facilitate labour market activities is an important step" (67). </t>
  </si>
  <si>
    <t xml:space="preserve">"In Peru, public transfers and donations accounted for 9 percent of the reduction in poverty (table 6.5), while capital and private donations accounted for 
nearly 5 percent of the reduction in poverty (table 6.5)" (150). 
Increasing occupational choice and diversification lead to poverty reduction - "Changes in occupational choice were critical to poverty reduction in all three countries among nonfarm workers, who aimed to benefit from better work opportunities. This effect was most important in Peru, where occupational shifts—from being unpaid family workers to being wage workers—accounts for 21 percent of poverty reduction (table 6.5)" (148). </t>
  </si>
  <si>
    <t xml:space="preserve">In Thailand, nonlabor income was important, particularly through private transfers in the form of international remittances and other private transfers (17 percent and 9 percent, respectively)…" (150). 
Increasing occupational choice and diversification had mixed impact on poverty reduction - "Changes in occupational choice were critical to poverty reduction in all three countries among nonfarm workers, who aimed to benefit from better work opportunities. ...In contrast, for workers who remained in agriculture, we find greater specialization on the part of farmers. By the end of the decade, they were less likely to diversify into a secondary occupation, either because they saw increased returns from farm activities or because they lacked the skills to take up a second occupation. For example, the share of Thai farmers with a secondary occupation declined from 32 percent in 2000 to 23 percent in 2009. ...This lower diversification increased poverty by 10 percent and 3 percent in Thailand and Bangladesh, respectively. </t>
  </si>
  <si>
    <t xml:space="preserve">"In Bangladesh, the increase in international remittances contributed 11 percent to the decline in poverty. Offsetting this effect, however, was a decline in domestic transfers that led to a slightly higher poverty rate than if both remittance sources had remained constant" (150). 
Increasing occupational choice and diversification had mixed impact on poverty reduction - "Changes in occupational choice were critical to poverty reduction in all three countries among nonfarm workers, who aimed to benefit from better work opportunities. ...In the nonfarm sector in Bangladesh, the shift from daily and self-employed work toward wage employment accounted for almost 10 percent of the observed poverty reduction." (148)...In contrast, for workers who remained in agriculture, we find greater specialization on the part of farmers. By the end of the decade, they were less likely to diversify into a secondary occupation, either because they saw increased returns from farm activities or because they lacked the skills to take up a second occupation. For example...in Bangladesh, the drop was even more dramatic: the share of farmers with a secondary occupation fell from 30 percent in 2000 to 10 percent in 2010. This lower diversification increased poverty by 10 percent and 3 percent in Thailand and Bangladesh, respectively. </t>
  </si>
  <si>
    <t xml:space="preserve">Increased returns to time via movement into service jobs led to poverty reduction, however these were negated by decreased wages in this sector - "In Bangladesh, the nonfarm sector’s shift into the services sector accounted for 3 percent of the observed poverty reduction (table 6.5). However, this was more than offset by a reduction in the service sector wage premium in non-farm households, leading to a 34 percent higher poverty rate than would have otherwise been expected (table 6.6)" (149). 
*We code this as "Time" because the shift between sectors is a change to </t>
  </si>
  <si>
    <t>mixed</t>
  </si>
  <si>
    <t xml:space="preserve">Increased returns to time via movement into manufacturing and service jobs led to poverty reduction, however these were negated by decreased returns to wages in these sectors -"In Thailand, similarly, many workers’ movement into manufacturing and services accounted for a 9 percent poverty decrease among farm households and an 8 percent decrease among nonfarm households (table 6.5). However, these effects were countered by a decline in the returns to working in those sectors in farm and nonfarm households (table 6A.9), which led to a 3 percent and percent higher poverty rate, respectively, than would have otherwise been expected (table 6.6)" (149). 
*We code this as "Time" because </t>
  </si>
  <si>
    <t xml:space="preserve">Increased returns to time via movement into manufacturing and service jobs led to poverty reduction, and these reductions were bolstered by increased returns to wages in these sectors - "In Peru, in contrast, despite the increasing share of workers in the service sector,there were increases in the returns to working in the service sector (see table 6A.8) that accounted for 7 percent of the reduction in poverty (table 6.6). This is astonishing, given that Peru has a much larger share of service sector workers than either of the other countries" (149). </t>
  </si>
  <si>
    <t xml:space="preserve">Increased stock of infrastructure is related to reduced time poverty: "Perhaps the most striking result is that proximity to main water source, public transport and primary school all have the expected signs of influence on time poverty, with the closer the proximity to all of these being negatively associated with individuals being time poor. Such results are intuitively sensible given that, for example, the less far an individual has to travel to fetch water, use public transport, or take children to school should all be negatively associated with time poverty. Specifically, we can see from column 3, that females who have access drinking water that is within 30 minutes are statistically less likely to be time poor, relative to the default of having their water source more than one hour away. However, the importance of having public transport within one hour appears to be even greater. All of the aforementioned effects are significant at the 10% level, except for females who have public transport within 1 hour, with this being significant at the 5% level. If we consider the marginal effects,  we can see that females are 9.6% (5.5%) less likely to be time poor if their nearest water supply (public transport) is within 30 (60) minutes, relative to women with a water supply (public transport) that is more than 1 hour away" (15).
"There are policy consequences of such findings (i.e. targeting of sub groups etc.) but it is also fairly clear that the importance of infrastructure services is not just connected to reducing monetary based poverty i.e. through health improvements, or by improving water and sanitation, which decreases incidence of illness, and associated lack of productivity (Masika and Baden 1997). Clearly infrastructure provision such as better transportation and water services can be very effective, and particularly important, in the context of reducing time poverty" (20). 
</t>
  </si>
  <si>
    <t xml:space="preserve">Increasing stock of technology adoption has an effect on poverty by increasing the productivity of land. It does not help the near-landless overcome the poverty line.
"The ‘nearest-neighbour’ causal effect of technology adoption on household wellbeing is highly significant and equal to about 0.27, which is the average difference between income of similar pairs of households but belonging to different technological status. Since income is expressed in logarithmic, we can say that the average income ratio between adopter and non-adopters is 1.31, i.e., on average income of adopters is almost 30 percent higher than income of non-adopters. The matching procedure applied to the probability of the household to be poor (through a linear probability model 29) leads to the result that adopters are less likely to be poor by around 14% points (on average) (386/387)...Furthermore, it is interesting to note that technology adoption results statistically significant in reducing the probability of being poor for small and medium farmers by more than 20% points – whilst there seems to be a lack of impact on near-landless poor households. We interpret this as evidence that directly achieving production enhancements in small and medium farms (through better targeting of technological programs, for example) may have an important causal impact in terms of household wellbeing. On the other hand, technology adoption seems to contribute in improving the income condition of poorer near-landless but it hardly helps them to overcome the poverty line. This has implications in terms of inequality and increasing income gap between large farmers and others" (390). 
Methodology: Quasi-experimental (propensity score matching) - "Thus, using a cross-sectional household survey from rural Bangladesh, we isolate the causal effect of adopting high yielding varieties (HYVs) of rice on poverty alleviation by using the “propensity-score matching” (PSM) method" (374). </t>
  </si>
  <si>
    <t>Increasing stock of improved groundnut technologies increases income, thus helping households escape poverty: "Our empirical analysis has shown, however, that adoption of improved groundnut varieties significantly increases household crop income, enhancing a household’s chances of escaping poverty. Improved groundnut varieties have the potential to increase crop income in the range of US$130 - $254 and to decrease the poverty incidence, measured by headcount index, by 7–9 percentage points...While the impact of adoption on poverty is not as pronounced as its impact on crop income, poverty impact is greatest in quintiles 1 and 2 (smaller farm sizes), indicating the potentially pro-poor nature of improved groundnut technologies. The effect of adoption by education level is not so clearcut, but the poverty impact was also higher in education quintiles 3 and 5. The overall conclusion of the analysis is that adopting improved groundnut technologies can be an important pathway for smallholder farmers to increase their agricultural incomeand to escape poverty. Technology adoption, however, is constrained by uneven availability of improved seeds, lack of development of market infrastructure, and poor access to information and agriculture extension services. Policies that address these constraints and strengthen local institutions to collectively improve access to seeds, credit, and information will increase both the spread and intensity of adoption" (1793). 
Methodology: quasi-experimental methods (propensity score matching)</t>
  </si>
  <si>
    <t>"Finally, remoteness is an important determinant of food security status. Moving from the least to the most remote quintile is associatedwith an increase in the number of food insecure by 10% and in the length of the lean period by 0.7 months...recognizing  that remoteness as measured here reflects not just the physical distance—which is obviously not amenable to policy interventions—but also the quality of the  transport network that determines travel times, it becomes apparent that the quality of transport infrastructure matters to food security, primarily due because of its impact on prices for both producers and consumers, as we see in the next subsection" (807). "This phenomenon is also reflected in the impact of remoteness on rice prices. Greater remoteness is associated with higher rice prices during the lean period and significantly lower rice prices during the harvest period, consistent with the findings by Barrett (1996) and Moser et al. (2005)" (809).
How infrastructure development is measured: "as infrastructure development is clearly a major determinant in explaining poverty and agricultural productivity in developing and developed countries alike, but given the correlation and arbitrariness in the choice between different types of infrastructure to include in the analysis, we use a remoteness index based on the factor analysis of various isolation measures that were collected in the commune census: distances to health facilities, banks, post offices, schools, taxis, courts, input markets, agricultural extension services, and veterinarians; access to national or provincial roads, public services, media, and various markets; and various measures of access to transportation (Stifel &amp; Minten, in press)" (801).</t>
  </si>
  <si>
    <t xml:space="preserve">"While we have been unable to attempt country by country comparisons [due to the small number of observations], the general analysis conducted here seems to confirm the proposition that bureaucratically competent and effective state administrations can have important, positive consequences for poverty reduction" (527).... In Reg. 3 we add bureaucratic quality, for which Weberianness is the proxy, to the existing variables. As in the case of the Gini coefficient, addition of this variable does not have much impact on the magnitude of parameter estimates of the existing variables or on their statistical significance. The sign and level of significance (10%) for Weberianness, however, suggests that this variable has a direct impact on the level of the income of the poor. Goodness of fit of the regression has also improved" (525)... </t>
  </si>
  <si>
    <t>Increase stock of healthcare reform (universal health care) - Since its introduction in 2001, the UC policy has had a major impact on further reducing the overall incidence of catastrophic expenditure (to 3.3% and 2.8% in 2002 and 2004) and hence has reduced the additional numbers of households that fall below the poverty line as a result of [out of pocket (OOP)] payments (10.3% and 8% during the post-UC period) and is minimizing the poverty gap. However, despite the literally free UC scheme, some households still faced catastrophic health expenditures and impoverishment. Bypassing the designated services without proper referral may result in the use of inpatient services in private and public hospitals outside the users’ home provinces, and services not covered by the package are major causes of catastrophic expenditure and impoverishment. Although UC has reduced catastrophic expenditure and impoverishment, some households still face these events. This warrants further policy improvements to minimize OOP spending by the poorest deciles, or households in poorer provinces.</t>
  </si>
  <si>
    <t>Importance of political institutions: Model 4 introduces the policy variables to determine whether government policies predict poverty reduction. This model tests the effects of both the size (i.e., generosity) and the shape (as represented by the policy variables) of the welfare state on poverty reduction. We find, in support of our main assertion, that more generous welfare states have significantly greater reductions in poverty. Moreover, child and family allowances as a proportion of social transfers have a significant positive effect on poverty reduction, and the significance of this variable increases in the combined and reduced models" (43).
"We find, in support of our argument, that states with stronger left parties have greater reductions in poverty. Furthermore, as expected, the coefficient for Christian democratic cabinet is not significant. This supports the assertion that left governments are more supportive of redistribution. We also find that constitutional structure (veto points) have a significant negative effect on poverty reduction, supporting the view that many veto points offer interest groups more opportunities to block legislation aimed at developing welfare states with a strongly redistributive profile. Although vocational education has only a marginally significant positive effect on poverty reduction in Model 3 (p &lt; .07), the coefficient becomes significant in the combined and reduced
models (Models 5 through 8), suggesting that states with more developed vocational education systems have stronger social programs that lead to poverty reduction" (43).</t>
  </si>
  <si>
    <t>"To briefly summarize our main findings, we stress the importance of the polity in reducing levels of poverty, which is largely created by economic structures and conditions….we have developed the welfare state literature by demonstrating both the extent and the conditions under which the welfare state has a significant impact on poverty. Before taxes and transfers are offered to families, the average poverty rate among the working-age population across these countries is 16 percent, ranging from 10 percent in Germany to a remarkably high 22 percent in France. After taxes and transfers are incorporated as income, the average poverty rate is sliced in half, and the range drops dramatically to a low of 3 percent in Finland to a high of 15 percent in the United States" (44). 
Model 4 introduces the policy variables to determine whether government policies predict poverty reduction. This model tests the effects of both the size (i.e., generosity) and the shape (as represented by the policy variables) of the welfare state on poverty reduction. We find, in support of our main assertion, that more generous welfare states have significantly greater reductions in poverty. Moreover, child and family allowances as a proportion of social transfers have a significant positive effect on poverty reduction, and the significance of this variable increases in the combined and reduced models" (43).</t>
  </si>
  <si>
    <t xml:space="preserve">Increase stock of available credit - "The credit effect estimate is both quantitatively and qualitatively consistent with the results in column 1 in table 4, but again more conservative than the standard fixed-effects estimate. After controlling for both time-invariant and time-varying selection bias, each borrowing cycle increases per capita consumption by ETB161 directly and by ETB34 indirectly (by changing other unobserved time-varying individual characteristics). Thus, after accounting for selection biases, credit is found to be responsible not just for changing the levels at which yearly per capita consumption grew for an average borrowing household in the ten years considered, but also for the rate....Interestingly enough, the magnitude of the impact increases with the length of relationship with the MFI. Specifically, compared with non-participants, per capita consumption has significantly increased by ETB274 for one-year participants and by ETB319 for two-year participants. The effect is statistically insignificant for three-year participants (p=0.145) but is significant for four-year participants. For the latter, per capita consumption increased substantially (by ETB665) compared with that of non-participants" (53). 
"For the housing improvement model, the probability of improving the house significantly increased after the second round borrowing and increased to 0.244 if households borrowed for two periods, 0.555 if they borrowed for three periods, and 0.457 if they borrowed in all periods compared with non- borrowers. The relatively lower effect in the case of borrowing in all four periods compared with borrowing in three periods is not surprising, as households eventually shift attention from improving their houses to other activities" (54). </t>
  </si>
  <si>
    <t xml:space="preserve">Use of treadle pumps (a type of machine) is associated with increased per capita income (and thus reduced household poverty). "The adoption of the [treadle pump (TP)] is postive and significant at 1 percent. The result shows that the TP adoption increases per capita income by 28.1 percent relative to that of a non-adopter. This shows that the adoption of TP reduces poverty. This is consistent with findings in a similar study in Malawi" (61). </t>
  </si>
  <si>
    <t>Using the Heckman two-step procedure, the authors find that years of schooling, irrigated area, and TP [treadle pump] adoption all had significant positive relationships with household poverty (measured by log of per capita income of farm households in the study area). "The size of irrigated area is postive and significant at 1 percent. A unit increase in irrigated area leads to about 74.9 percent increase in per capita income. Increase in irrigated area will increase farm output and incomes and thereby improve houshold per capita income" (61). Thus, increasing the stock of irrigated area (for which infrastructure is needed) will have a significant impact on poverty.</t>
  </si>
  <si>
    <t xml:space="preserve">
</t>
  </si>
  <si>
    <t>"Using aggregate data, the results of this study reveal that there is a negative relationship between infrastructural investment and poverty. The study also suggests that though investment in infrastructure in general reduces poverty, investment in social infrastructure exerts a greater effect as a poverty reduction strategy relative to physical infrastructure investment" (263).
"The results indicate that after the 1st, 4th, and 8th quarters, social infrastructure contributes 12%, 9%, and 8%, respectively, to the forecast error variance of real consumption expenditure per capital which is the poverty indicator. The FEVD also indicates that shock to physical infrastructure only contributed 1% to the poverty indicator in the first quarter and nothing in the 4th and 8th quarters, and another 1% in the 12th and 16th quarters. The decline in the contributions of these components of infrastructure to growth and poverty indicators could also be attributed to high inflation. These results, therefore, indicate that investment in social infrastructure has greater potential to reduce poverty than investment in physical infrastructure in Nigeria" (262).
"Panel (f) shows that real consumption expenditure per capita, a proxy for poverty, increases only after the second quarter and declines as the level of real infrastructure falls. The increase in real consumption expenditure per capita indicates that infrastructure reduces poverty" (262).</t>
  </si>
  <si>
    <t xml:space="preserve">The authors find that ineffective instutions are correlated with higher poverty levels. They also examine which aspects of institutions matter most and find that "some institutions are more conducive in affecting poverty than others and that institutions impact poverty via different channels. An economy with a robust system to control corruption, an effective government, and with a stable political system will create the necessary conditions to promote economic growth, minimise income distribution conflicts, and reduce poverty in developing countries. However, corruption, ineffective governments, and political instability will not only hurt income levels through market inefficiencies, but also escalate poverty incidence via increased income inequality. The results also suggest that the quality of the regulatory system, rule of law, and voice and accountability are inversely related to poverty, but their effects on poverty are via average income rather than income distribution" (1062).
Further details: "This article suggests that a broad strategy that includes improvements in institutions is needed to fight poverty (1063)...Overall, these findings might actually help to identify which set of institutions is more conducive to reducing poverty rates because it suggests that control of corruption, regulatory quality, rule of law, government effectiveness, and voice and accountability do impact and reduce poverty rates. Conversely, political stability and expropriation risk do not seem to affect poverty in developing countries. A comparison of the coefficients reported in Table 3 also suggests that control of corruption, regulatory quality, rule of law, and government effectiveness have much stronger effects on poverty rates than voice and accountability (1060)... major issue with the findings in Table 3 is that it does not distinguish whether institutions are influencing average income, which ultimately determines poverty, or the distribution of income. To address this issue, we estimate a set of regressions that includes average income as an explanatory variable into Equation 3. Table 5 reports the results and shows that not all types of institutions impact poverty in the same way. More precisely, controlling for average income, we find that the coefficients on regulatory quality, rule of law, voice and accountability, and risk of expropriation are not significant. These results combined with findings reported in Table 3 suggest that the affects of regulatory quality and rule of law on poverty are felt through average income rather than via income distribution. In other words, economies with a poor regulatory system or lack of law enforcement will experience low levels of income, which ultimately increase poverty incidence. However, these institutions do not increase poverty incidence via income distribution. On the other hand, models 1, 4, 6 and 8 of Table 5 show that controlling for average income, the coefficients on corruption, government effectiveness, political stability, and weighted institutions are statistically significant at the 5 per cent level. This finding implies that corruption, government effectiveness, and political stability also influence poverty incidence via income distribution. This result is consistent with a large theoretical literature that examines the effects of institutions on income distribution" (1062). </t>
  </si>
  <si>
    <t xml:space="preserve">Increase the stock of nonfarm opportunities/income - "Nonfarm activities are also associated with higher household income and crop productivity in the upper productivity quartile. The positive associations of nonfarm activities with per capita income and crop productivity demonstrate their potential to contribute to reduction of both poverty and land degradation...the positive association of nonfarm activities with poverty reduction is less ambiguous and has been observed by many other studies" (90/94). 
Increase productivity through access to credit - "...access to credit is associated with higher crop productivity on the plots of farmers in the median and upper quartiles and with higher per capita household income. the nonsignificant association of credit with the use of external inputs like inorganic fertilizer and seeds is contrary to the expectations of agricultural credit services, which are provided to increase farmers' ability to purchase and use external inputs....the results suggest that the borrowed money is used to finance other activities that are more profitable than agriculture--hence contributing to higher income" (95). </t>
  </si>
  <si>
    <t xml:space="preserve">Increase stock of available microcredit services (Direct Effect) - "Thus, we used linear probability functional form to estimate the impact of borrowing in a two-stage fashion just to indicate the direction of change in these outcomes due to borrowing...The findings indicate that participants’ moderate poverty dropped 8.5 percentage points over the period of seven years, while extreme poverty dropped about 18.2 points over the same period.  Interestingly enough, the returns to borrowing have declined over time.  Based on the panel data estimates, the returns to female borrowing are 10.5 percent, which was 18 percent according to cross-sectional estimates of 1991/92 data.  Overall, the results suggest the following: (1) micro-finance impacts are much stronger for female borrowers than for male borrowers and that returns to borrowing have declined over time; (2) the impacts on expenditure are more pronounced for non-food expenditure thanfor food expenditure; and (3) the poverty mpacts of female borrowing are much stronger in reducing extreme poverty than it is in reducing moderate poverty at the participant level" (17-18).   
Increase Stock of Financial Services (Spillover Effect - Village Level) - "The benefits of non-participants depend on the amount of credit obtained by all program borrowers living in a village.  We find an evidence of externality of micro-credit programs.  Male borrowing from micro-finance programs affects the food, non-food, and total per capita expenditure of non-participants but has no effect on the non-land asset.  In contrast, although female borrowing has no significant effect on consumption of non-participants, it has a substantial effect on their non-land asset.  For instance, a 10-percent increase in aggregate village micro-credit borrowing by female members increases household non-land asset of non-participants by as much as 1.1 percent.  Micro-finance also affects the poverty incidence among non-participants. The negative spillover effect on poverty is, however, more pronounced for extreme poverty than for moderate poverty. The two-stage logit estimates indicate that the probability of reducing extreme poverty can be as much as 0.09 percentage points...Accordingly, moderate poverty for non-participantsdeclined by 1.1 percentage points and extreme poverty by 4.8 points over the study period becauseof female borrowing in the village from micro-finance programs" (19-20).            </t>
  </si>
  <si>
    <t xml:space="preserve">Increasing stock of irrigation- "We use these results to simulate the potential impacts of irrigation and other policy interventions on poverty...We first examine the impacts of converting all non-irrigated into irrigated land–universal irrigation. The incidence, depth and severity of poverty, as defined earlier, would fall by 1.2%, 3.5% and 5.2%, respectively" (1602).  </t>
  </si>
  <si>
    <t xml:space="preserve">Increasing stock of financial capital (through credit) reduces risk of falling into poverty. "…the importance of financial capital works through the proportion of household members with accessibility to institutional credit to finance labour market activities and/or having some personal savings to fall on to finance economic activities. Such financial capital accessibility reduces the risk of households falling below the poverty line by 9 percentage and 6 percentage points respectively (62). </t>
  </si>
  <si>
    <t xml:space="preserve">Physical capital (both ag and non-ag, including machines, buildings, bicycles, carts &amp; cars, fishing equipment, and spraying machines) all have negative relationships with headcount of poor people (significant at 1 percent level) -- meaning they are associated with reduced poverty headcount (56). 
"Innovative processes in the area of small scale agricultural machinery development, the diffusion of such technologies and subsequent adoption of these by the rural localities will enhance productivity, income and subsequent improvements in the standards of living of these communities" (67).  "The challenge for rural development policies is to address those issues which make agricultural sector activities less of an attraction and more of a poverty zone. Provision of small-scale irrigation facilitties could help minimize the dependence on rain-fed agriculture and possible increase the hours of work with favourable impact on overall earnings" (67). </t>
  </si>
  <si>
    <t xml:space="preserve">Increasing stock of infrastructure (roads) has a positive impact on poverty. The authors also discuss, but do not measure the impact of, the importance of other types of infrastructure, including electricity and water access.
"The feeder roads investment ranks second [after agricultural investment], with a benefit-cost ratio about 7" (45). "In terms of poverty reduction…among different types of roads, feeder roads have the largest impact, murram roads the second-largest impact, and tarmac roads the least impact" (46)…."Government spending on rural roads also had substantial marginal impact on rural poverty reduction. The impact of low-grade roads such as feeder roads is larger than the impact of high-grade roads such as murram and tarmac roads. The large impact of feeder roads on poverty reduction is mainly through improved agricultural productivity, while murram and tarmac roads had no significant impact on agricultural productivity. The impact of these better roads on poverty reduction is mainly through improved nonfarm employment opportunities" (47). </t>
  </si>
  <si>
    <t xml:space="preserve">Government investment in agricultural research and extension rank first in terms of poverty reduction, by increasing agricultural productivity.
"Government spending on agricultural research and extension improved agricultural productivity substantially. This type of expenditure had the largest measured returns to growth in agricultural production. Growth in agriculture is still much needed to meet the food needs of an increasingly larger population. Agricultural research and extension spending also has the largest assessed impact on poverty reduction" (47).  "In terms of productivity effects, for the country as a whole, government expenditure on agricultural extension and research has the highest returns in labor productivity. For the marginal shilling invested, 12 shillings would be returned" (45). 
Returns vary among regions in Uganda: "It appears that there might be a tradeoff between growth in agricultural productivity and reduction in rural poverty when the government allocates investment across regions. If the government attempts to maximize poverty-reduction by investing more in the northern region, productivity may have to be sacrificed in other regions because this region has lower marginal returns in agricultural productivity. But the tradeoff is small" (46).
</t>
  </si>
  <si>
    <t>Roads: "At the national level, the B/C returns to road investment are similar in magnitude to those for education.  Every shilling invested by the government increases household income by 9.13 shillings" (35)...For roads, every one million shillings invested lifts 27 poor people out of poverty" (37)....If 1% more households are connected to electricity, more than 140 thousand poor people will be lifted out of poverty" (38) 
Electricity: Accessing electricity has a tremendous impact on household income. If a household is connected with electricity, per capita income increases by 128,887 shilling, or 81%. Large impacts arise in all zones" (36)....If 1% more households are connected to electricity, more than 140 thousand poor people will be lifted out of poverty. The effects are particularly large in Lake Victoria, the Central zone and the Southern Highlands. These impacts cannot be put on an expenditure basis because data limitations prevent us calculating unit costs" (38).</t>
  </si>
  <si>
    <t xml:space="preserve">"Investments in agricultural research also have a large impact on rural poverty, raising about 40 persons out of poverty per million shillings spent, and have the largest impact on incomes with an average benefit/cost ratio of about 12. Again, regional targeting is important because while the impacts are very favorable in the Central and Southern part of the country, they are much less attractive elsewhere" (39). "Investments in agricultural research are almost as beneficial for the poor as similar investments in education. However, they do not have a significant impact on poverty in the Northern Coast and Western zones. Research investments in the Central Zone have twice as large an impact on poverty than the national average" (37). 
"The returns to agricultural research investment are proxied by the use of highyielding seed. If a household uses high-yielding seed, per capita income in the family increases by 18,961 shilling, a 12% increase. Agricultural areas like the Northern and Central zones, Southern Highlands, and Southern Coast have much higher returns than the national average" (33-34).
</t>
  </si>
  <si>
    <t>Increasing stock of technology via the Green Gevolution: The authors find a weak positive correlation between the Green Revolution (GR) and poverty reduction in the early stages (early-mid 1970s and the late 1980s), "possibly indicating some weak but favorable impacts of the technology on poverty reduction" (67). There was no correlation between the Green Revolution and poverty reduction during the later stages. In the conclusion, the authors say, "the upshot of the statistical analysis is that while the GR seems to be somewhat associated with the ratio of the rural population below the poverty line at a point in time, there seems to be no association between the GR and the important issue of poverty-reduction. This is the case whether or not the population factor is held constant. The GR technology and population factor...seem to have no statistical relation with poverty reduction (at the State level in India). Poverty reduction has taken place both with and without technological advancement. And persistence of poverty characterizes both technological advancement and the lack of it" (70).</t>
  </si>
  <si>
    <t>Increasing stock of irrigation infrastructure: "Irrigated land size has positive and statistically significant coefficients on permanent income. For farmers with average sized irrigated plots (0.5 acre per adult equivalent scale), addition of one acre plots increases the permanent income by approximately 21.1%" (13). "We find that irrigation reduces chronic poverty by enhancing permanent income, and that it also eliminates the negative impact of transient poverty by reducing downside expenditure risk. Our results provide evidence in support of the role of infrastructure in reducing both chronic and transient poverty" (19).
Theory: "While irrigation accessibility affects consumption through multiple paths, one of the most important channels is likely to be an increase in annual income overall; not only will irrigation allow farmers to grow more valuable crops in the dry season, but it may also allow more intensive cultivation in the rainy season" (13).</t>
  </si>
  <si>
    <t>Increasing stock of machines (electric or gas stove) reduces probabilty of being time or income poor: "The regression also explores the impact of small infrastructure on time and income poverty. Being connected to piped-in water and to the electric grid, and having an electric or gas stove, reduces the probability of being both time and income poor. Using fuel-wood, which household members typically collect and carry home themselves and use in open fires that need to be carefully tended, increases the probability of being time and income poor. Finally, reflecting the descriptive statistics, being in a rural area reduces the probability of being both time and income poor. This mirrors the findings on time poverty that demonstrate that households in urban areas are slightly more likely to experience time poverty than households in rural areas" (104).</t>
  </si>
  <si>
    <t>Increasing stock of infrastructure reduces probability of being time and income poor by increasing productivity: "The regression also explores the impact of small infrastructure on time and income poverty. Being connected to piped-in water and to the electric grid, and having an electric or gas stove, reduces the probability of being both time and income poor. Using fuel-wood, which household members typically collect and carry home themselves and use in open fires that need to be carefully tended, increases the probability of being time and income poor. Finally, reflecting the descriptive statistics, being in a rural area reduces the probability of being both time and income poor. This mirrors the findings on time poverty that demonstrate that households in urban areas are slightly more likely to experience time poverty than households in rural areas" (104).
"The probit analysis of the determinants of income and time poverty reveals that infrastructure and appliances that can substitute for human labor can substantially reduce time burdens for women, most likely by improving their efficiency in performing household tasks. Given these findings, it is interesting to consider why social policy and programs tend not to focus on improving the efficiency and productivity of household tasks with a goal to reducing time burdens or redistributing household tasks more equitably" (107).</t>
  </si>
  <si>
    <t>Increasing stock of economic reforms reduces poverty: "Our empirical investigation of the impact of economic reforms, mainly trade reforms but also industrial delicensing, shows that there is a fair amount of evidence in support of the poverty reducing effects of these reforms. The beneficial effects are larger and can be shown to have more certainly been present in states with more flexible labor market institutions" (109).
Protection (tariff rates and NTB coverage rates), labor market flexibility, and delicensing (share of state manufacturing output accounted by delicensed industries) are used as measures of economic reforms. 
Using the Poverty gap index (PGI) as a measure of poverty in urban and rural areas the results "are very similar to the corresponding estimates for poverty rates described above. Whenever trade protection’s relationship with poverty is significant, it is a positive one so that reductions in protection are associated with a decline in the PGI. A significantly different relationship between Flex or Flex2 states and the others emerges in urban areas but not rural areas (i.e., the interaction term involving trade protection and the Flex or Flex2 dummies are significant in urban areas only). Finally, any statistically significant relationship between protection and rural poverty is driven by NTBs" (109).
Theory: "International trade can affect poverty through its impact on both efficiency and distribution. There are a number of good reasons for expecting trade to reduce poverty through both channels. In the first place, trade generates efficiency gains from specialization and exchange, as well as through the availability of larger varieties of final and intermediate goods. Secondly, many poor countries are abundant in unskilled labor. Under fairly plausible conditions freer trade should lead to an increase in the returns to unskilled labor in poor countries and in this way reduce poverty" (71).</t>
  </si>
  <si>
    <t>Increasing the stock of technology is shown to reduce poverty through both direct and indirect effects and depending on the regional context. "Technological change in agriculture can serve as an instrument for poverty reduction, but the distribution of these gains between direct and indirect effects, and hence across households in poverty, depends on each particular regional context" (22).
How it works: "First, it [agricultural technology] can help reduce poverty directly by raising the welfare of poor farmers who adopt the technological innovation. Potential benefits for them can derive from increased production for home consumption, higher gross revenues from sales and lower production costs. Second, technological change can help reduce poverty indirectly through the effects which adoption, by both poor and non-poor farmers, can have on the real income of others through: the price of food for consumers; employment and wage effects in agriculture; employment, wage, and income effects in other sectors of economic activity through production, consumption, and savings linkages with agriculture, lower costs of agricultural raw materials, lower nominal wages for employers (as a consequence of lower food prices), and foreign exchange contributions of agriculture to overall economic growth [Adelman, 1975; Haggblade, Hammer, and Hazell, 1991]" (2).
Regional effects: "We conclude by observing, first, that the relative role of the direct and indirect effects of technological change in reducing poverty depends on the nature of technological change, the structure of poverty, the structure of the economy, and the policy-institutional context where it is released.  ...Direct effects are important in reducing aggregate poverty in an economy that is as agrarian and rural as the African, but they are less so in Asia which has a large class of rural landless households, and even less in Latin America where the poor are overall largely urban and where even the rural poor have highly diversified sources of income with a high share of off-farm incomes. Second, results show that the targeting of technological change across crops and types of households can make a large difference on the effectiveness of technology in reducing poverty. To maximise direct income benefits, technological change needs to focus on small farmers’ crops that are maximally tradable to avoid falling price effects. Contrary to the typical use of technological change in rural development, and if food markets work, this will often mean high value added export crops as opposed to food staples. Complementary interventions to target the benefits of technological change on smallholders are important to mitigate price
declines and thus raise direct benefits to them" (21-22).
Technology growth in non-ag sector important in Latin America: "The main difference between the Latin American and the Asian cases is that the relative importance of the three targeted socioeconomic classes are quite different. The rural landless are few in Latin America, where poverty is mostly urban or among small farmers. Hence the linkage effects of technological change on the non-agricultural sectors are in Latin America key to the reduction of urban poverty" (18).</t>
  </si>
  <si>
    <t xml:space="preserve">Providing aid to countries with good policies amplifies the effect of institutions that tend to be more dedicated to channeling growth effect. And, “to the extent that supporting good, poverty-reducing policies solidifies those policies, the actual benefit of aid will be higher” (1794). A two-way effect is put in place where “aid enhances the growth effect of poverty, and good policy increases the growth effect of aid" (1788). "The fact that aid increases the benefits of reform suggests that a high level of aid to strong reformers may increase the likelihood that good policy is sustained" (1800). Thus, it is inferred that maintaining or increasing the stock of good economic institutions is a viable poverty reduction strategy. </t>
  </si>
  <si>
    <t xml:space="preserve">Lack of financial assets causing fall into poverty: "In more than 85% of all cases of decline into poverty, three principal factors are at work. A combination of health and health-related expenses, high-interest private debt, and social and customary expenses constitutes the major reasons for decline in the vast majority of cases" (128).
Increase stock of consumption loans - "Villagers in the five districts studied here are all served by government-funded clinics and hospitals, but several reasons limit villagers’ use of these subsidized facilities. Reforming social practices and making reliable and affordable healthcare available will go a long way toward reducing the risk of households falling into poverty. In addition, and even separately by itself, making consumption loans available at a reasonable rate of interest will also help" (132). </t>
  </si>
  <si>
    <t>Increasing stock of financial services: "Adding an intercept and a stochastic error term to either equation (6) or (7) gives us an econometric model of poverty determinants, parameter estimates of which give the magnitude of the elasticity of poverty reduction with respect to growth and other determinants of poverty...we include a separate variable for financial development in poverty regression to capture the direct, non-growth effects from finance to poverty. Hence, financial development potentially has two poverty impacts, first indirectly through its impact on the rate of mean income growth, and second, directly throguh improved supply of, and access to, financial services to the poor" (102)....our results suggest that a unit change in financial development improves the growth prospects of income of the poor in developing countries by almost 0.4%. Our results also seem to suggest that there is a threshold effect for financial development. It appears that beyond a certain level, financial development does not have much impact on growth prospects of an economy (106)...the results reported in this paper are consistent in showing that financial development does contribute to poverty reduction, and therefore provide a firm basis on which to undertake more focused, micro-empirical investigationn of how specific financial sector policies and programmes can be deployed as effective instruments for achieving poverty reduction in low-income countries" (106).
"It is generally believed that financial development will contribute to poverty reduction in developing countries. A fundamental cause of poverty is market failure, and financial market imperfections often prevent the poor from borrowing against future earnings to invest. By addressing the causes of financial market failure, particularly asymmetric information and high, fixed costs of small–scale lending, it is possible to improve the opportunities for the poor to access formal finance (Stiglitz, 1998). Improving the access of the poor to financial services, particularly to credit and insurance-against-risk services, strengthens the productive assets of the poor, enhances their productivity, and increases the potential for achieving sustainable livelihoods (World Bank, 2001a, p. 75)."</t>
  </si>
  <si>
    <t xml:space="preserve">Increase stock of available jobs contributes to rising out of poverty – "Seventy-three percent of households that have successfully escaped poverty reported a household member obtaining a job. More than 80% of these jobs, accounting for 61% of successful escapes, were held within the private sector, while government jobs were found in relatively few cases (13%). In 42% of cases, one or more household members diversified their incomes by setting up a trade or a craft in the city. Another 36% of escapes from poverty were associated with successfully establishing a small business in the vicinity of the native village.
</t>
  </si>
  <si>
    <t xml:space="preserve"> "Despite the fact that the communities recognized the important role livestock play in improving their livelihoods, they are currently faced with several constraints leading to low productivity. Their suggestions (not prioritized) for ways in which the productivity of livestock could be improved included: Access to credit for acquiring livestock including dairy animals...Construction/rehabilitation of cattle dips and community water projects...Improved infrastructure (roads and communication) and thus marketing" (16). 
 "De
</t>
  </si>
  <si>
    <t>Effects of financial development on poverty alleviation: "The results obtained with data for a sample of developing countries from 1966 through 2000 suggest that the poor benefit from the ability of the banking system to facilitate transactions and provide savings opportunities (through the McKinnon ‘conduit effect’) but to some extent fail to reap the benefit from greater availability of credit. Moreover, financial development is accompanied by financial instability, which is particularly detrimental to the poor. Nevertheless, the benefits of financial development for the poor outweigh the cost" (143).
An exogenous 10 percentage point increase in M3/GDP [the ratio of liquid assets of the financial system to the GDP] (about half the sample standard deviation) could directly increase the average income of the poorest 20 per cent by 5 per cent. In addition, financial development would increase economic growth by 2 per cent, with an equivalent rise in the average income of the poor. However, the change in financial development level would generate additional financial instability of about 0.49, which translates into a 0.85 per cent drop in both economic growth and the average income of the poor. Further, more financial instability will cause the income of the poor to decrease by 2.35 per cent. Thus, a 10 percentage point increase in M3/GDP would net out to about a 3.8 per cent increase in the average income of the poor. Therefore the distributional effect of financial development accounts for 62 per cent of the growth in income of the poor.
HOWEVER - Effects of credit on the poor are not significant - "In Table 2 the results related to private credit/GDP are quite different. Indeed, the coefficient of private credit ratio is not significant except for the OLS estimate, where it is significant at 8 per cent (column 1). This suggests that in developing countries, access to credit for the poor remains a challenge and that the main channel of the impact of financial development on the poor is likely to be the McKinnon’s ‘conduit effect’ captured by the liquidity ratio. In other words, an increase in the private credit ratio does not necessarily translate into improved well-being for the poor. Similarly, credit instability appears not to hurt directly the poor. However, our results show a positive and significant coefficient for the interaction term between the credit ratio and the number of bank branches per km 2 (column 10, Table 2); this implies that in developing countries banking coverage, by improving delivery of financial services, boosts the benefits the poor can get from more available credit" (157)...Turning to the domestic credit ratio, the results are broadly in line with the previous ones. Domestic credit appears significant at 1 per cent in the OLS estimation in column 2 (Table 3), but is only marginally (at 10%) significant in some System GMM estimations (3 out of 9 specifications), suggesting that the impact of credit to public sector on the poor is weak. In contrast, instability of domestic credit is particularly harmful to the poor, its coefficient is negative and significant in most regressions. In sum, while the poor may not benefit from increased credit to the whole economy, they may disproportionately bear the cost associated with domestic credit instability. These results support the hypothesis that financial development contributes to poverty reduction mainly through the McKinnon’s ‘conduit effect’ captured by the liquidity ratio.
Importance of financial sector reform: "The magnitude of the direct effect of financial development on poverty reduction highlights the relevance of more active financial sector reforms. It is also undoubtedly useful to encourage microfinance lending to the poor, since credit growth does not benefit them  directly,  especially  when  bank  branches  are geographically concentrated. Honohan and Beck (2007: 194) rightly pointed out that the financial system should be ‘a distributed architecture, with larger institutions such as banks, MFI-network umbrella organizations, or the post office taking the contract and subcontracting parts of it to rural agencies, including MFIs'" (161).</t>
  </si>
  <si>
    <t>Economic Institutions (as related to distribution of wealth) - "…I develop here an analysis-of-covariance model to argue that the growth effect on poverty may be retarded by greater inequality. I then estimate both the fully specified and constrained models using 1990s rural and urban sector cross-sectional data from a sample of SSA countries. I find that there is a wide range across African countries of responsiveness of poverty to growth. Hence, for efficient poverty reduction, the degree of emphasis required for growth relative to inequality differs substantially across African countries" (563). 
Increasing or rebalancing stock of institutions that decide equitable distribution will increase returns on growth to poverty reduction - "Based on African data, the current article finds that a more equitable income distribution would enhance the rate at which growth in transformed to poverty reduction and that there is considerable variance of the growth impact among SSA countries. An efficient poverty-reduction strategy, then, requires that a country-specific approach be undertaken in determining the appropriate emphasis on growth vis-a-vis inequality" (566). 
"The coefficient of the interactive term is positive and highly significant, while the coefficient of y is negative, as anticipated. These results suggest that a higher level of inequality would reduce the poverty reduction efficiency of growth, at a rate of 1.9% points per each percentage point increase in the Gini. However, the coefficient of g is negative, suggesting that at very low levels of income, an increase in inequality would reduce poverty..." (565)</t>
  </si>
  <si>
    <t xml:space="preserve">"Second, our results also highlight the key role played by the rural non-farm sector. This is an area which has been relatively neglected by policy. Improving the investment climate for the rural non-farm sector will be key to broadening access to this stepping stone out of poverty (World Bank, 2006a). Our results show that, all other things being equal, the provinces still display a growth disadvantage relative to Jakarta, suggesting the need for better market integration and infrastructure investment outside the capital. Similarly, broadening access to commercial credit for small businesses and improving access to marketing and technology will support the growth of this sector. Also, more controversially, the government may wish to reconsider the current strong policy biases against the conversion of agricultural land for non-agricultural purposes, as well as the price supports that discourage exit from agriculture. These policies may be slowing down movement along a key pathway out of poverty" (46). 
"...moving into the non-farm sector, or simply staying there, are significantly associated with exiting poverty and reduce the chances of entering poverty too relative to those who stayed in agriculture" (40). 
</t>
  </si>
  <si>
    <t>Financial (livestock) - "In 1997, the sample average was to sell just more than one type of livestock, while the households consistently in the top tercile and those who were in the top at the time but later fell to the bottom, the declining group, were selling 18% to 30% more types than that, suggesting that diverse livestock marketing strategies may play a role in keeping households non-poor, and conversely, that loss of livestock assets may be a contributing factor to movements into poverty (20)...Then, using Probit analysis and controlling for factors exogenous to the household, such as geography and infrastructure, a significant and highly positive relationship was found between sustained wealth and certain livestock activities, specifically milk production and the selling of bulls...One thing, however, is quite clear.  Whether they are relatively wealthy because of livestock, or involved in livestock because they are relatively wealthy, participation in livestock markets is an unambiguous trend among rural Kenya’s growing and wealthiest households" (32)
Economic Instituions (access to markets) - "In this regard it is important to note that location-level poverty analysis helps identify key area-level determinants of poverty, including markets, public goods, rural institutions, and governance. These variables shape the contexts in which household assets are used and define available livelihood opportunities, such engagement in commercialization activities and of off-farm rural employment" (35).
"Given the importance of land in household asset portfolios, agricultural growth and poverty reduction strategies need to take into account the realities of declining farm sizes and inequalities in access to land. The practical implication of declining available cultivated land per agricultural person is that raising labor and crop productivity on small farms under any plausible productivity growth scenarios is necessary, but it will be inadequate to drive rural economic growth in many rural areas of Africa. Most rural households pursue multiple livelihood strategies. Poverty reduction and growth strategies need to recognize the multi-dimensionality of rural livelihoods and the importance of farm-nonfarm linkages in facilitating rural growth. Policy and interventions that support farming as well as diversification into higher return off-farm and nonfarm activities are likely to have relatively high payoffs than those that focus only on crop productivity growth. Policy priority, therefore, needs to be given to providing an enabling rural environment for commercial activities, such as institutional innovations that support competitiveness of household producers, lower level of formal and informal taxes, and increased investment in public goods such as agricultural research, extension, and infrastructure" (35).</t>
  </si>
  <si>
    <t>Increasing the stock of social capital as pathway out of poverty has mixed results because institutional contraints and informal policies prevent the poor from taking advantage of social capital to the same degree as the non-poor - "Attempts to overcome poverty through promoting participation, institutional engagement, and the formation of social capital cannot work without a deeper consideration of the structural disadvantages of the poor and the constraints on their agency" (904)...."Social capital is not automatically created from association, trust does not magically emerge from repeated interaction, and representation of the poorest is difficult to secure even through decentralized institutional structures" (901).
The author finds that while the poor emphasize the importance of good relations with neighbors and lack of social conflict, they are given unequal access to them. This is particularly true for women. "The inability of the poorest people to maintain wider family relations beyond their immediate household severely constrained their livelihoods. Less poor families depended heavily on family members to help with trade—for example, relatives living in another town or village could provide access to other markets for beer brewed or crops produced. Additionally, relatives in nearby towns could provide lodging when visiting sick family members in hospital and help with accessing government services when necessary. Less poor people were able to secure small amounts of capital from relatives to purchase maize for brewing beer, to buy or rent a bicycle, and so on. However, these social networks and resources were generally not available to the very poor, whose activities are confined to the immediately local" (888). 
Constraints imposed by informal norms or institutions - "Cultural forms of association were not necessarily more accessible to the poor. The traditional ceremonies mentioned above usually required contributions in kind, and singing and dancing groups prided themselves on spotless white uniforms, a dress beyond the means of the poorest to buy or maintain. Such informal exclusion is significant as Odgaard shows how engagement with both the formalized institutions of the state and less bureaucratic social and cultural institutions contribute to the double safeguarding of rights and access to resources (Odgaard, 2002). An inability to secure such access and rights undermines the sustainability of livelihoods" (902)
"This research suggests that the chronically poor are largely excluded from effective access to institutions, even at the most local level, and that their institutional links are generally thin. Even those who participate actively (such as hamlet leaders) often find this an onerous and burdensome responsibility...Most of the poor people we interviewed attended only hamlet meetings; a few also went to twice yearly village assemblies. All of the poor women and most of the poor men interviewed said that they attended just to listen, to be informed, not to speak" (902)...Attempts to overcome poverty through promoting participation, institutional engagement, and the formation of social capital cannot work without a deeper consideration of the structural disadvantages of the poor and the constraints on their agency. Indeed a scrutiny of the lives of poor people throws doubt on the utility of the concept of building social capital as a policy prescription. Social capital is not automatically created from association, trust does not magically emerge from repeated interaction, and representation of the poorest is difficult to secure even through decentralized institutional structures. This paper confirms the views of those commentators who suggest that without specific attention to linking the social with the political, to the need to transform institutional arrangements, and to challenging systemic sources of power, social capital remains weak as a policy tool" (904)
"Previous research in Tanzania identified differing gendered norms of public articulation which meant that men participated individually in village meetings, and women only spoke as nominated representatives on behalf of other women (Cleaver &amp; Kaare, 1998). This research found women multiply disadvantaged through their reliance on patriarchal systems of family, marriage, and local government. Even nonpoor women suffered exclusion within their households and communities; their position worsened by an inability to effectively express themselves, or to influence the discriminatory norms of the public institutions" (903).</t>
  </si>
  <si>
    <t>Informal policies/norms/institutions</t>
  </si>
  <si>
    <t>Certain informal norms, such as elaborate and expensive funerals, can contribute to households' fall into poverty. 
Heavy funeral-related expenses influenced a household's decline into poverty in 63% of cases.</t>
  </si>
  <si>
    <t>Increase returns to social networks like farmer associations by promoting and stregthening them - "The higher coefficient of the instrumented social capital index implies that a 10% increase in the household's social capital endowment leads to a 3.6–4.2% increase in household expenditure per capita. This is significantly larger than the effect from a 10% increase in the human capital endowment, which would increase household expenditure per capita by 1.6%. This finding strengthens the case for viewing social capital as an input in the household's production function. This in turn opens up the case for investing in social capital, just as investments are made in human capital. Our results suggest that the promotion and strengthening of associations and networks can play an important role in reducing poverty...The literature on social capital has hypothesized that social capital affects household welfare through (at least) three mechanisms: sharing of information among association members, reduction of opportunistic behavior, and improved collective decision making. These functions are part of the mandate of the agrarian syndicates and that of many other local organizations as well. The syndicates have also been shown to strengthen negotiating power of communities, which can also lead to improvements in household income and welfare. But their impact varies by municipality depending on the institutional landscape that has evolved over time" (1195/1196).
On poor populations - "Social capital reduces the probability to be poor, and the returns to household investment in social capital are generally higher for the poor than for the rich. The effect of the aggregate social capital index was about one-third larger at the 10th percentile of the distribution than at the 90th percentile. This was primarily due to membership in agrarian syndicates which had the largest impact between the 25th percentile and the median of the distribution, while the impact of membership in other local organizations was the strongest in the bottom quartile of the distribution" (1196).</t>
  </si>
  <si>
    <r>
      <rPr>
        <b/>
        <sz val="9"/>
        <color theme="1"/>
        <rFont val="Calibri"/>
        <family val="2"/>
      </rPr>
      <t xml:space="preserve">Interpretation of spreadsheet: </t>
    </r>
    <r>
      <rPr>
        <sz val="9"/>
        <color theme="1"/>
        <rFont val="Calibri"/>
        <family val="2"/>
      </rPr>
      <t xml:space="preserve">
Columns </t>
    </r>
    <r>
      <rPr>
        <b/>
        <sz val="9"/>
        <color theme="1"/>
        <rFont val="Calibri"/>
        <family val="2"/>
      </rPr>
      <t>A-N</t>
    </r>
    <r>
      <rPr>
        <sz val="9"/>
        <color theme="1"/>
        <rFont val="Calibri"/>
        <family val="2"/>
      </rPr>
      <t xml:space="preserve"> describe the literature, including type of evidence, unit of analysis, and which poverty measure, if any, is used in the study.
Columns </t>
    </r>
    <r>
      <rPr>
        <b/>
        <sz val="9"/>
        <color theme="1"/>
        <rFont val="Calibri"/>
        <family val="2"/>
      </rPr>
      <t>O-EJ</t>
    </r>
    <r>
      <rPr>
        <sz val="9"/>
        <color theme="1"/>
        <rFont val="Calibri"/>
        <family val="2"/>
      </rPr>
      <t xml:space="preserve"> include 4 broad categories of constraints to upward economic mobility: human, natural, and capital assets, and policies. We list sub-categories within each of these broad categories (For example, types of human assets include health, education, social networks, etc.). 
Under the asset, we record whether the literature discusses increasing the stock of the asset, increasing its productivity, or increasing the returns to the asset as a component of creating a "pathway out of poverty." 
Columns labeled </t>
    </r>
    <r>
      <rPr>
        <b/>
        <sz val="9"/>
        <color theme="1"/>
        <rFont val="Calibri"/>
        <family val="2"/>
      </rPr>
      <t>M</t>
    </r>
    <r>
      <rPr>
        <sz val="9"/>
        <color theme="1"/>
        <rFont val="Calibri"/>
        <family val="2"/>
      </rPr>
      <t xml:space="preserve"> and </t>
    </r>
    <r>
      <rPr>
        <b/>
        <sz val="9"/>
        <color theme="1"/>
        <rFont val="Calibri"/>
        <family val="2"/>
      </rPr>
      <t>F</t>
    </r>
    <r>
      <rPr>
        <sz val="9"/>
        <color theme="1"/>
        <rFont val="Calibri"/>
        <family val="2"/>
      </rPr>
      <t xml:space="preserve"> under each specific asset category represent the rigor of the methodology and findings reported in the evidence. 
</t>
    </r>
    <r>
      <rPr>
        <b/>
        <sz val="9"/>
        <color theme="1"/>
        <rFont val="Calibri"/>
        <family val="2"/>
      </rPr>
      <t>M (Methodology)</t>
    </r>
    <r>
      <rPr>
        <sz val="9"/>
        <color theme="1"/>
        <rFont val="Calibri"/>
        <family val="2"/>
      </rPr>
      <t xml:space="preserve"> is coded as 1 for descriptive evidence, 2 for non-experimental evidence, and 3 for quasi-experimental evidence. 
</t>
    </r>
    <r>
      <rPr>
        <b/>
        <sz val="9"/>
        <color theme="1"/>
        <rFont val="Calibri"/>
        <family val="2"/>
      </rPr>
      <t>F (Findings)</t>
    </r>
    <r>
      <rPr>
        <sz val="9"/>
        <color theme="1"/>
        <rFont val="Calibri"/>
        <family val="2"/>
      </rPr>
      <t xml:space="preserve"> is coded as -1 for negative impact on poverty reduction, 0 for no statistically significant impact, 1 for positive impact, and "Mixed" for mixed impacts (e.g. for different sub-populations).
The "Describe" column on the right side of each asset category provides an explanation for the coding.
</t>
    </r>
    <r>
      <rPr>
        <b/>
        <u/>
        <sz val="9"/>
        <color theme="1"/>
        <rFont val="Calibri"/>
        <family val="2"/>
      </rPr>
      <t>Example:</t>
    </r>
    <r>
      <rPr>
        <sz val="9"/>
        <color theme="1"/>
        <rFont val="Calibri"/>
        <family val="2"/>
      </rPr>
      <t xml:space="preserve"> In Cells </t>
    </r>
    <r>
      <rPr>
        <b/>
        <sz val="9"/>
        <color theme="1"/>
        <rFont val="Calibri"/>
        <family val="2"/>
      </rPr>
      <t>CN19</t>
    </r>
    <r>
      <rPr>
        <sz val="9"/>
        <color theme="1"/>
        <rFont val="Calibri"/>
        <family val="2"/>
      </rPr>
      <t xml:space="preserve"> and</t>
    </r>
    <r>
      <rPr>
        <b/>
        <sz val="9"/>
        <color theme="1"/>
        <rFont val="Calibri"/>
        <family val="2"/>
      </rPr>
      <t xml:space="preserve"> CN20</t>
    </r>
    <r>
      <rPr>
        <sz val="9"/>
        <color theme="1"/>
        <rFont val="Calibri"/>
        <family val="2"/>
      </rPr>
      <t xml:space="preserve">, we code an article's evidence on the impact of financial development on poverty reduction as "2,1". </t>
    </r>
    <r>
      <rPr>
        <b/>
        <sz val="9"/>
        <color theme="1"/>
        <rFont val="Calibri"/>
        <family val="2"/>
      </rPr>
      <t>CT19</t>
    </r>
    <r>
      <rPr>
        <sz val="9"/>
        <color theme="1"/>
        <rFont val="Calibri"/>
        <family val="2"/>
      </rPr>
      <t xml:space="preserve"> explains the authors' finding that "a unit change in financial development improves the growth prospects of income of the poor in developing countries by almost 0.4%." Thus, in Cell </t>
    </r>
    <r>
      <rPr>
        <b/>
        <sz val="9"/>
        <color theme="1"/>
        <rFont val="Calibri"/>
        <family val="2"/>
      </rPr>
      <t>CN20</t>
    </r>
    <r>
      <rPr>
        <sz val="9"/>
        <color theme="1"/>
        <rFont val="Calibri"/>
        <family val="2"/>
      </rPr>
      <t xml:space="preserve"> we code "1" for financial development having a positive impact on income of the poor. We code "2" in Cell</t>
    </r>
    <r>
      <rPr>
        <b/>
        <sz val="9"/>
        <color theme="1"/>
        <rFont val="Calibri"/>
        <family val="2"/>
      </rPr>
      <t xml:space="preserve"> CN19</t>
    </r>
    <r>
      <rPr>
        <sz val="9"/>
        <color theme="1"/>
        <rFont val="Calibri"/>
        <family val="2"/>
      </rPr>
      <t xml:space="preserve"> because the finding is supported by empirical evidence, but falls short of experimental evidence that proves causality. 
</t>
    </r>
  </si>
  <si>
    <t>Count Descriptive</t>
  </si>
  <si>
    <t>Count Quasi-experimental</t>
  </si>
  <si>
    <t>Not specified - WDI measure both "survey mean consumption OR income per capita
"We use all countries with available data between 1995 and 2000, the source is World Development Indicators of the World Bank" (footnote 6, p. 12)</t>
  </si>
  <si>
    <t>In recent times there has been a renewed interest in relationships between
redistribution, growth, and welfare. Land reforms in developing countries are
often aimed at improvingt he poor's access to land, although their effectivenessh as
often been hindered by political constraints on implementation. In this paper we
use panel data on the sixteen main Indian states from 1958 to 1992 to consider
whether the large volume of legislated land reforms have had an appreciable
impact on growth and poverty. We argue that such land reforms have been
associated with povertyr 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</si>
</sst>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
  </numFmts>
  <fonts count="24" x14ac:knownFonts="1">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b/>
      <sz val="11"/>
      <color theme="1"/>
      <name val="Calibri"/>
      <family val="2"/>
      <scheme val="minor"/>
    </font>
    <font>
      <b/>
      <sz val="12"/>
      <color theme="1"/>
      <name val="Calibri"/>
      <family val="2"/>
    </font>
    <font>
      <sz val="11"/>
      <color theme="1"/>
      <name val="Calibri"/>
      <family val="2"/>
    </font>
    <font>
      <sz val="9"/>
      <color theme="1"/>
      <name val="Calibri"/>
      <family val="2"/>
    </font>
    <font>
      <b/>
      <sz val="9"/>
      <color theme="1"/>
      <name val="Calibri"/>
      <family val="2"/>
    </font>
    <font>
      <b/>
      <u/>
      <sz val="9"/>
      <color theme="1"/>
      <name val="Calibri"/>
      <family val="2"/>
    </font>
    <font>
      <sz val="9"/>
      <color rgb="FF000000"/>
      <name val="Trebuchet MS"/>
      <family val="2"/>
    </font>
    <font>
      <sz val="9"/>
      <color rgb="FF000000"/>
      <name val="Calibri"/>
      <family val="2"/>
    </font>
    <font>
      <u/>
      <sz val="11"/>
      <color theme="10"/>
      <name val="Calibri"/>
      <family val="2"/>
      <scheme val="minor"/>
    </font>
    <font>
      <sz val="11"/>
      <name val="Calibri"/>
      <family val="2"/>
      <scheme val="minor"/>
    </font>
    <font>
      <b/>
      <sz val="9"/>
      <color rgb="FF000000"/>
      <name val="Tahoma"/>
      <family val="2"/>
    </font>
    <font>
      <sz val="9"/>
      <color rgb="FF000000"/>
      <name val="Tahoma"/>
      <family val="2"/>
    </font>
    <font>
      <sz val="11"/>
      <name val="Calibri"/>
      <family val="2"/>
    </font>
    <font>
      <b/>
      <sz val="11"/>
      <name val="Calibri"/>
      <family val="2"/>
    </font>
    <font>
      <sz val="10"/>
      <name val="Open Sans"/>
      <family val="2"/>
    </font>
    <font>
      <b/>
      <u/>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sz val="11"/>
      <color rgb="FFFF0000"/>
      <name val="Calibri"/>
      <family val="2"/>
    </font>
  </fonts>
  <fills count="16">
    <fill>
      <patternFill patternType="none"/>
    </fill>
    <fill>
      <patternFill patternType="gray125"/>
    </fill>
    <fill>
      <patternFill patternType="solid">
        <fgColor rgb="FFC6EFCE"/>
      </patternFill>
    </fill>
    <fill>
      <patternFill patternType="solid">
        <fgColor rgb="FFFFEB9C"/>
      </patternFill>
    </fill>
    <fill>
      <patternFill patternType="solid">
        <fgColor rgb="FFDA9694"/>
        <bgColor rgb="FF000000"/>
      </patternFill>
    </fill>
    <fill>
      <patternFill patternType="solid">
        <fgColor rgb="FF95B3D7"/>
        <bgColor rgb="FF000000"/>
      </patternFill>
    </fill>
    <fill>
      <patternFill patternType="solid">
        <fgColor rgb="FFB1A0C7"/>
        <bgColor rgb="FF000000"/>
      </patternFill>
    </fill>
    <fill>
      <patternFill patternType="solid">
        <fgColor rgb="FF92CDDC"/>
        <bgColor rgb="FF000000"/>
      </patternFill>
    </fill>
    <fill>
      <patternFill patternType="solid">
        <fgColor rgb="FFFABF8F"/>
        <bgColor rgb="FF000000"/>
      </patternFill>
    </fill>
    <fill>
      <patternFill patternType="solid">
        <fgColor rgb="FF92D050"/>
        <bgColor rgb="FF000000"/>
      </patternFill>
    </fill>
    <fill>
      <patternFill patternType="solid">
        <fgColor rgb="FFC4BD97"/>
        <bgColor rgb="FF000000"/>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4">
    <xf numFmtId="0" fontId="0" fillId="0" borderId="0"/>
    <xf numFmtId="0" fontId="2" fillId="2" borderId="0" applyNumberFormat="0" applyBorder="0" applyAlignment="0" applyProtection="0"/>
    <xf numFmtId="0" fontId="3" fillId="3" borderId="0" applyNumberFormat="0" applyBorder="0" applyAlignment="0" applyProtection="0"/>
    <xf numFmtId="0" fontId="12" fillId="0" borderId="0" applyNumberFormat="0" applyFill="0" applyBorder="0" applyAlignment="0" applyProtection="0"/>
  </cellStyleXfs>
  <cellXfs count="288">
    <xf numFmtId="0" fontId="0" fillId="0" borderId="0" xfId="0"/>
    <xf numFmtId="0" fontId="5" fillId="0" borderId="1" xfId="0" applyFont="1" applyFill="1" applyBorder="1"/>
    <xf numFmtId="0" fontId="6" fillId="0" borderId="1" xfId="0" applyFont="1" applyFill="1" applyBorder="1"/>
    <xf numFmtId="14" fontId="6" fillId="0" borderId="1" xfId="0" applyNumberFormat="1" applyFont="1" applyFill="1" applyBorder="1"/>
    <xf numFmtId="0" fontId="6" fillId="0" borderId="1" xfId="0" applyFont="1" applyFill="1" applyBorder="1" applyAlignment="1">
      <alignment horizontal="center"/>
    </xf>
    <xf numFmtId="0" fontId="6" fillId="0" borderId="2" xfId="0" applyFont="1" applyFill="1" applyBorder="1"/>
    <xf numFmtId="0" fontId="10" fillId="7" borderId="1" xfId="0" applyFont="1" applyFill="1" applyBorder="1" applyAlignment="1">
      <alignment horizontal="center" wrapText="1"/>
    </xf>
    <xf numFmtId="0" fontId="10" fillId="7" borderId="1" xfId="0" applyFont="1" applyFill="1" applyBorder="1" applyAlignment="1">
      <alignment horizontal="center" vertical="center" wrapText="1"/>
    </xf>
    <xf numFmtId="0" fontId="10" fillId="8" borderId="1" xfId="0" applyFont="1" applyFill="1" applyBorder="1" applyAlignment="1">
      <alignment horizontal="center" wrapText="1"/>
    </xf>
    <xf numFmtId="0" fontId="10" fillId="9" borderId="1" xfId="0" applyFont="1" applyFill="1" applyBorder="1" applyAlignment="1">
      <alignment horizontal="center" wrapText="1"/>
    </xf>
    <xf numFmtId="0" fontId="10" fillId="10" borderId="1" xfId="0" applyFont="1" applyFill="1" applyBorder="1" applyAlignment="1">
      <alignment horizontal="center" wrapText="1"/>
    </xf>
    <xf numFmtId="0" fontId="0" fillId="11" borderId="1" xfId="0" applyFill="1" applyBorder="1" applyAlignment="1"/>
    <xf numFmtId="0" fontId="0" fillId="11" borderId="1" xfId="0" applyFill="1" applyBorder="1"/>
    <xf numFmtId="0" fontId="1" fillId="0" borderId="1" xfId="0" applyFont="1" applyFill="1" applyBorder="1" applyAlignment="1">
      <alignment horizontal="left"/>
    </xf>
    <xf numFmtId="0" fontId="1" fillId="0" borderId="1" xfId="0" applyNumberFormat="1" applyFont="1" applyFill="1" applyBorder="1" applyAlignment="1">
      <alignment horizontal="center"/>
    </xf>
    <xf numFmtId="0" fontId="1" fillId="0" borderId="1" xfId="0" applyFont="1" applyFill="1" applyBorder="1" applyAlignment="1"/>
    <xf numFmtId="0" fontId="12" fillId="0" borderId="1" xfId="3" applyFill="1" applyBorder="1"/>
    <xf numFmtId="164" fontId="1" fillId="0" borderId="1" xfId="0" applyNumberFormat="1" applyFont="1" applyFill="1" applyBorder="1" applyAlignment="1">
      <alignment horizontal="center"/>
    </xf>
    <xf numFmtId="0" fontId="1" fillId="0" borderId="1" xfId="0" applyFont="1" applyFill="1" applyBorder="1"/>
    <xf numFmtId="0" fontId="1" fillId="0" borderId="1" xfId="0" applyFont="1" applyFill="1" applyBorder="1" applyAlignment="1">
      <alignment horizontal="center"/>
    </xf>
    <xf numFmtId="0" fontId="0" fillId="0" borderId="1" xfId="0" applyFont="1" applyFill="1" applyBorder="1" applyAlignment="1">
      <alignment horizontal="left"/>
    </xf>
    <xf numFmtId="0" fontId="0" fillId="0" borderId="1" xfId="0" applyFont="1" applyFill="1" applyBorder="1" applyAlignment="1">
      <alignment horizontal="center"/>
    </xf>
    <xf numFmtId="0" fontId="1" fillId="0" borderId="1" xfId="0" applyFont="1" applyFill="1" applyBorder="1" applyAlignment="1">
      <alignment horizontal="center" vertical="center"/>
    </xf>
    <xf numFmtId="0" fontId="1" fillId="0" borderId="14" xfId="0" applyFont="1" applyFill="1" applyBorder="1"/>
    <xf numFmtId="0" fontId="12" fillId="0" borderId="1" xfId="3" applyFill="1" applyBorder="1" applyAlignment="1"/>
    <xf numFmtId="0" fontId="0" fillId="0" borderId="1" xfId="0" applyFont="1" applyFill="1" applyBorder="1" applyAlignment="1"/>
    <xf numFmtId="0" fontId="1" fillId="0" borderId="14" xfId="0" applyFont="1" applyFill="1" applyBorder="1" applyAlignment="1"/>
    <xf numFmtId="0" fontId="0" fillId="0" borderId="1" xfId="0" applyFont="1" applyFill="1" applyBorder="1"/>
    <xf numFmtId="0" fontId="0" fillId="0" borderId="0" xfId="0" applyFill="1"/>
    <xf numFmtId="0" fontId="0" fillId="0" borderId="1" xfId="0" applyFill="1" applyBorder="1" applyAlignment="1">
      <alignment horizontal="left"/>
    </xf>
    <xf numFmtId="0" fontId="0" fillId="0" borderId="1" xfId="0" applyFill="1" applyBorder="1" applyAlignment="1">
      <alignment horizontal="center"/>
    </xf>
    <xf numFmtId="0" fontId="0" fillId="0" borderId="1" xfId="0" applyFill="1" applyBorder="1" applyAlignment="1"/>
    <xf numFmtId="164" fontId="0" fillId="0" borderId="1" xfId="0" applyNumberFormat="1" applyFill="1" applyBorder="1" applyAlignment="1">
      <alignment horizontal="center"/>
    </xf>
    <xf numFmtId="0" fontId="0" fillId="0" borderId="1" xfId="0" applyFill="1" applyBorder="1" applyAlignment="1">
      <alignment horizontal="center" vertical="center"/>
    </xf>
    <xf numFmtId="17" fontId="0" fillId="0" borderId="1" xfId="0" applyNumberFormat="1" applyFill="1" applyBorder="1" applyAlignment="1">
      <alignment horizontal="center"/>
    </xf>
    <xf numFmtId="0" fontId="0" fillId="0" borderId="1" xfId="0" applyFill="1" applyBorder="1"/>
    <xf numFmtId="0" fontId="0" fillId="0" borderId="0" xfId="0" applyFill="1" applyBorder="1" applyAlignment="1"/>
    <xf numFmtId="0" fontId="0" fillId="0" borderId="14" xfId="0" applyFill="1" applyBorder="1" applyAlignment="1"/>
    <xf numFmtId="0" fontId="0" fillId="0" borderId="1" xfId="0" applyFill="1" applyBorder="1" applyAlignment="1">
      <alignment vertical="center"/>
    </xf>
    <xf numFmtId="0" fontId="13" fillId="0" borderId="0" xfId="1" applyFont="1" applyFill="1"/>
    <xf numFmtId="0" fontId="13" fillId="0" borderId="0" xfId="1" applyFont="1" applyFill="1" applyAlignment="1"/>
    <xf numFmtId="0" fontId="13" fillId="0" borderId="0" xfId="1" applyFont="1" applyFill="1" applyBorder="1" applyAlignment="1"/>
    <xf numFmtId="0" fontId="13" fillId="0" borderId="0" xfId="2" applyFont="1" applyFill="1" applyAlignment="1"/>
    <xf numFmtId="0" fontId="13" fillId="0" borderId="0" xfId="1" applyFont="1" applyFill="1" applyBorder="1"/>
    <xf numFmtId="0" fontId="13" fillId="0" borderId="1" xfId="1" applyFont="1" applyFill="1" applyBorder="1"/>
    <xf numFmtId="0" fontId="13" fillId="0" borderId="1" xfId="1" applyFont="1" applyFill="1" applyBorder="1" applyAlignment="1">
      <alignment horizontal="center"/>
    </xf>
    <xf numFmtId="0" fontId="13" fillId="0" borderId="1" xfId="1" applyFont="1" applyFill="1" applyBorder="1" applyAlignment="1">
      <alignment horizontal="left"/>
    </xf>
    <xf numFmtId="0" fontId="13" fillId="0" borderId="1" xfId="1" applyFont="1" applyFill="1" applyBorder="1" applyAlignment="1"/>
    <xf numFmtId="0" fontId="13" fillId="0" borderId="1" xfId="1" applyNumberFormat="1" applyFont="1" applyFill="1" applyBorder="1" applyAlignment="1">
      <alignment horizontal="center"/>
    </xf>
    <xf numFmtId="0" fontId="13" fillId="0" borderId="1" xfId="2" applyFont="1" applyFill="1" applyBorder="1" applyAlignment="1"/>
    <xf numFmtId="0" fontId="13" fillId="0" borderId="1" xfId="2" applyFont="1" applyFill="1" applyBorder="1" applyAlignment="1">
      <alignment horizontal="center"/>
    </xf>
    <xf numFmtId="164" fontId="13" fillId="0" borderId="1" xfId="1" applyNumberFormat="1" applyFont="1" applyFill="1" applyBorder="1" applyAlignment="1">
      <alignment horizontal="center"/>
    </xf>
    <xf numFmtId="164" fontId="13" fillId="0" borderId="1" xfId="2" applyNumberFormat="1" applyFont="1" applyFill="1" applyBorder="1" applyAlignment="1">
      <alignment horizontal="center"/>
    </xf>
    <xf numFmtId="0" fontId="13" fillId="0" borderId="1" xfId="2" applyFont="1" applyFill="1" applyBorder="1" applyAlignment="1">
      <alignment horizontal="left"/>
    </xf>
    <xf numFmtId="0" fontId="6" fillId="0" borderId="1" xfId="0" applyFont="1" applyFill="1" applyBorder="1" applyAlignment="1">
      <alignment horizontal="center"/>
    </xf>
    <xf numFmtId="0" fontId="0" fillId="0" borderId="0" xfId="0" applyFont="1" applyFill="1" applyBorder="1"/>
    <xf numFmtId="0" fontId="6" fillId="0" borderId="1" xfId="0" applyFont="1" applyFill="1" applyBorder="1" applyAlignment="1">
      <alignment horizontal="left"/>
    </xf>
    <xf numFmtId="0" fontId="6" fillId="0" borderId="1" xfId="0" applyFont="1" applyFill="1" applyBorder="1" applyAlignment="1"/>
    <xf numFmtId="0" fontId="16" fillId="0" borderId="1" xfId="3" applyFont="1" applyFill="1" applyBorder="1" applyAlignment="1"/>
    <xf numFmtId="0" fontId="0" fillId="0" borderId="0" xfId="0" applyFill="1" applyBorder="1"/>
    <xf numFmtId="0" fontId="1" fillId="0" borderId="0" xfId="0" applyFont="1" applyFill="1" applyBorder="1" applyAlignment="1"/>
    <xf numFmtId="0" fontId="0" fillId="0" borderId="1" xfId="0" applyFill="1" applyBorder="1" applyAlignment="1"/>
    <xf numFmtId="0" fontId="0" fillId="0" borderId="1" xfId="0" applyFill="1" applyBorder="1"/>
    <xf numFmtId="0" fontId="0" fillId="0" borderId="14" xfId="0" applyFill="1" applyBorder="1"/>
    <xf numFmtId="0" fontId="6" fillId="0" borderId="14" xfId="0" applyFont="1" applyFill="1" applyBorder="1" applyAlignment="1">
      <alignment horizontal="center"/>
    </xf>
    <xf numFmtId="0" fontId="1" fillId="0" borderId="0" xfId="0" applyFont="1" applyFill="1" applyBorder="1"/>
    <xf numFmtId="0" fontId="16" fillId="0" borderId="0" xfId="0" applyFont="1" applyFill="1" applyBorder="1" applyAlignment="1"/>
    <xf numFmtId="0" fontId="16" fillId="0" borderId="0" xfId="0" applyFont="1" applyFill="1" applyBorder="1"/>
    <xf numFmtId="0" fontId="16" fillId="0" borderId="0" xfId="1" applyFont="1" applyFill="1" applyBorder="1" applyAlignment="1"/>
    <xf numFmtId="0" fontId="6" fillId="0" borderId="0" xfId="0" applyFont="1" applyFill="1" applyBorder="1" applyAlignment="1">
      <alignment horizontal="center"/>
    </xf>
    <xf numFmtId="164" fontId="6" fillId="0" borderId="1" xfId="0" applyNumberFormat="1" applyFont="1" applyFill="1" applyBorder="1" applyAlignment="1">
      <alignment horizontal="center"/>
    </xf>
    <xf numFmtId="0" fontId="16" fillId="0" borderId="1" xfId="0" applyFont="1" applyFill="1" applyBorder="1" applyAlignment="1"/>
    <xf numFmtId="0" fontId="16" fillId="0" borderId="1" xfId="0" applyFont="1" applyFill="1" applyBorder="1" applyAlignment="1">
      <alignment horizontal="left"/>
    </xf>
    <xf numFmtId="164" fontId="16" fillId="0" borderId="1" xfId="0" applyNumberFormat="1" applyFont="1" applyFill="1" applyBorder="1" applyAlignment="1">
      <alignment horizontal="center"/>
    </xf>
    <xf numFmtId="0" fontId="16" fillId="0" borderId="1" xfId="0" applyFont="1" applyFill="1" applyBorder="1" applyAlignment="1">
      <alignment horizontal="center"/>
    </xf>
    <xf numFmtId="0" fontId="16" fillId="0" borderId="1" xfId="0" applyFont="1" applyFill="1" applyBorder="1" applyAlignment="1">
      <alignment horizontal="left" vertical="top"/>
    </xf>
    <xf numFmtId="0" fontId="16" fillId="0" borderId="14" xfId="0" applyFont="1" applyFill="1" applyBorder="1" applyAlignment="1"/>
    <xf numFmtId="0" fontId="16" fillId="0" borderId="1" xfId="0" applyFont="1" applyFill="1" applyBorder="1"/>
    <xf numFmtId="0" fontId="16" fillId="0" borderId="14" xfId="0" applyFont="1" applyFill="1" applyBorder="1"/>
    <xf numFmtId="0" fontId="16" fillId="0" borderId="1" xfId="1" applyFont="1" applyFill="1" applyBorder="1" applyAlignment="1"/>
    <xf numFmtId="0" fontId="16" fillId="0" borderId="1" xfId="1" applyFont="1" applyFill="1" applyBorder="1" applyAlignment="1">
      <alignment horizontal="left"/>
    </xf>
    <xf numFmtId="164" fontId="16" fillId="0" borderId="1" xfId="1" applyNumberFormat="1" applyFont="1" applyFill="1" applyBorder="1" applyAlignment="1">
      <alignment horizontal="center"/>
    </xf>
    <xf numFmtId="0" fontId="16" fillId="0" borderId="1" xfId="1" applyFont="1" applyFill="1" applyBorder="1" applyAlignment="1">
      <alignment horizontal="center"/>
    </xf>
    <xf numFmtId="0" fontId="16" fillId="0" borderId="1" xfId="1" applyNumberFormat="1" applyFont="1" applyFill="1" applyBorder="1" applyAlignment="1">
      <alignment horizontal="center"/>
    </xf>
    <xf numFmtId="0" fontId="16" fillId="0" borderId="14" xfId="1" applyFont="1" applyFill="1" applyBorder="1" applyAlignment="1"/>
    <xf numFmtId="0" fontId="13" fillId="0" borderId="1" xfId="0" applyFont="1" applyFill="1" applyBorder="1" applyAlignment="1"/>
    <xf numFmtId="0" fontId="13" fillId="0" borderId="1" xfId="0" applyNumberFormat="1" applyFont="1" applyFill="1" applyBorder="1" applyAlignment="1">
      <alignment horizontal="center"/>
    </xf>
    <xf numFmtId="0" fontId="13" fillId="0" borderId="1" xfId="0" applyFont="1" applyFill="1" applyBorder="1"/>
    <xf numFmtId="0" fontId="13" fillId="0" borderId="1" xfId="0" applyFont="1" applyFill="1" applyBorder="1" applyAlignment="1">
      <alignment horizontal="center"/>
    </xf>
    <xf numFmtId="164" fontId="13" fillId="0" borderId="1" xfId="0" applyNumberFormat="1" applyFont="1" applyFill="1" applyBorder="1" applyAlignment="1">
      <alignment horizontal="center"/>
    </xf>
    <xf numFmtId="0" fontId="13" fillId="0" borderId="1" xfId="0" applyFont="1" applyFill="1" applyBorder="1" applyAlignment="1">
      <alignment horizontal="left"/>
    </xf>
    <xf numFmtId="0" fontId="19" fillId="0" borderId="0" xfId="0" applyFont="1" applyAlignment="1">
      <alignment horizontal="right"/>
    </xf>
    <xf numFmtId="0" fontId="4" fillId="0" borderId="0" xfId="0" applyFont="1" applyAlignment="1">
      <alignment horizontal="center"/>
    </xf>
    <xf numFmtId="0" fontId="4" fillId="0" borderId="0" xfId="0" applyFont="1" applyAlignment="1">
      <alignment horizontal="left"/>
    </xf>
    <xf numFmtId="0" fontId="0" fillId="0" borderId="0" xfId="0" applyAlignment="1"/>
    <xf numFmtId="0" fontId="10" fillId="7" borderId="1" xfId="0" applyFont="1" applyFill="1" applyBorder="1" applyAlignment="1">
      <alignment horizontal="left"/>
    </xf>
    <xf numFmtId="0" fontId="10" fillId="7" borderId="1" xfId="0" applyFont="1" applyFill="1" applyBorder="1" applyAlignment="1">
      <alignment horizontal="left" vertical="center"/>
    </xf>
    <xf numFmtId="0" fontId="10" fillId="8" borderId="1" xfId="0" applyFont="1" applyFill="1" applyBorder="1" applyAlignment="1">
      <alignment horizontal="left"/>
    </xf>
    <xf numFmtId="0" fontId="10" fillId="8" borderId="1" xfId="0" applyFont="1" applyFill="1" applyBorder="1" applyAlignment="1">
      <alignment horizontal="left" vertical="center"/>
    </xf>
    <xf numFmtId="0" fontId="10" fillId="9" borderId="1" xfId="0" applyFont="1" applyFill="1" applyBorder="1" applyAlignment="1">
      <alignment horizontal="left"/>
    </xf>
    <xf numFmtId="0" fontId="10" fillId="9" borderId="1" xfId="0" applyFont="1" applyFill="1" applyBorder="1" applyAlignment="1">
      <alignment horizontal="left" vertical="center"/>
    </xf>
    <xf numFmtId="0" fontId="10" fillId="10" borderId="1" xfId="0" applyFont="1" applyFill="1" applyBorder="1" applyAlignment="1">
      <alignment horizontal="left"/>
    </xf>
    <xf numFmtId="0" fontId="10" fillId="10" borderId="1" xfId="0" applyFont="1" applyFill="1" applyBorder="1" applyAlignment="1">
      <alignment horizontal="left" vertical="center"/>
    </xf>
    <xf numFmtId="0" fontId="4" fillId="0" borderId="0" xfId="0" applyFont="1"/>
    <xf numFmtId="15" fontId="0" fillId="0" borderId="0" xfId="0" applyNumberFormat="1"/>
    <xf numFmtId="0" fontId="12" fillId="0" borderId="1" xfId="3" applyFill="1" applyBorder="1" applyAlignment="1">
      <alignment horizontal="left"/>
    </xf>
    <xf numFmtId="0" fontId="13" fillId="12" borderId="1" xfId="1" applyFont="1" applyFill="1" applyBorder="1" applyAlignment="1"/>
    <xf numFmtId="0" fontId="13" fillId="12" borderId="1" xfId="1" applyFont="1" applyFill="1" applyBorder="1" applyAlignment="1">
      <alignment horizontal="center"/>
    </xf>
    <xf numFmtId="0" fontId="12" fillId="12" borderId="1" xfId="3" applyFill="1" applyBorder="1" applyAlignment="1"/>
    <xf numFmtId="164" fontId="13" fillId="12" borderId="1" xfId="1" applyNumberFormat="1" applyFont="1" applyFill="1" applyBorder="1" applyAlignment="1">
      <alignment horizontal="center"/>
    </xf>
    <xf numFmtId="0" fontId="13" fillId="12" borderId="1" xfId="1" applyFont="1" applyFill="1" applyBorder="1" applyAlignment="1">
      <alignment horizontal="left"/>
    </xf>
    <xf numFmtId="0" fontId="13" fillId="12" borderId="0" xfId="1" applyFont="1" applyFill="1" applyAlignment="1"/>
    <xf numFmtId="0" fontId="13" fillId="12" borderId="1" xfId="1" applyFont="1" applyFill="1" applyBorder="1"/>
    <xf numFmtId="0" fontId="13" fillId="12" borderId="0" xfId="1" applyFont="1" applyFill="1"/>
    <xf numFmtId="0" fontId="13" fillId="12" borderId="0" xfId="1" applyFont="1" applyFill="1" applyBorder="1"/>
    <xf numFmtId="0" fontId="12" fillId="12" borderId="1" xfId="3" applyFill="1" applyBorder="1"/>
    <xf numFmtId="0" fontId="13" fillId="12" borderId="1" xfId="1" applyNumberFormat="1" applyFont="1" applyFill="1" applyBorder="1" applyAlignment="1">
      <alignment horizontal="center"/>
    </xf>
    <xf numFmtId="0" fontId="16" fillId="12" borderId="1" xfId="0" applyFont="1" applyFill="1" applyBorder="1" applyAlignment="1"/>
    <xf numFmtId="0" fontId="16" fillId="12" borderId="1" xfId="0" applyFont="1" applyFill="1" applyBorder="1" applyAlignment="1">
      <alignment horizontal="center"/>
    </xf>
    <xf numFmtId="164" fontId="16" fillId="12" borderId="1" xfId="0" applyNumberFormat="1" applyFont="1" applyFill="1" applyBorder="1" applyAlignment="1">
      <alignment horizontal="center"/>
    </xf>
    <xf numFmtId="0" fontId="16" fillId="12" borderId="1" xfId="0" applyFont="1" applyFill="1" applyBorder="1" applyAlignment="1">
      <alignment horizontal="left"/>
    </xf>
    <xf numFmtId="0" fontId="16" fillId="12" borderId="1" xfId="0" applyFont="1" applyFill="1" applyBorder="1" applyAlignment="1">
      <alignment horizontal="left" vertical="top"/>
    </xf>
    <xf numFmtId="0" fontId="16" fillId="12" borderId="14" xfId="0" applyFont="1" applyFill="1" applyBorder="1" applyAlignment="1"/>
    <xf numFmtId="0" fontId="17" fillId="12" borderId="1" xfId="0" applyFont="1" applyFill="1" applyBorder="1" applyAlignment="1">
      <alignment horizontal="center"/>
    </xf>
    <xf numFmtId="0" fontId="16" fillId="12" borderId="1" xfId="0" applyFont="1" applyFill="1" applyBorder="1"/>
    <xf numFmtId="0" fontId="18" fillId="12" borderId="1" xfId="0" applyFont="1" applyFill="1" applyBorder="1"/>
    <xf numFmtId="0" fontId="16" fillId="12" borderId="1" xfId="0" applyFont="1" applyFill="1" applyBorder="1" applyAlignment="1">
      <alignment wrapText="1"/>
    </xf>
    <xf numFmtId="0" fontId="16" fillId="12" borderId="1" xfId="0" applyFont="1" applyFill="1" applyBorder="1" applyAlignment="1">
      <alignment horizontal="center" wrapText="1"/>
    </xf>
    <xf numFmtId="0" fontId="16" fillId="12" borderId="1" xfId="0" applyFont="1" applyFill="1" applyBorder="1" applyAlignment="1">
      <alignment vertical="center"/>
    </xf>
    <xf numFmtId="0" fontId="16" fillId="12" borderId="1" xfId="0" applyFont="1" applyFill="1" applyBorder="1" applyAlignment="1">
      <alignment horizontal="left" vertical="top" wrapText="1"/>
    </xf>
    <xf numFmtId="0" fontId="16" fillId="12" borderId="14" xfId="0" applyFont="1" applyFill="1" applyBorder="1"/>
    <xf numFmtId="0" fontId="16" fillId="12" borderId="1" xfId="1" applyFont="1" applyFill="1" applyBorder="1" applyAlignment="1"/>
    <xf numFmtId="0" fontId="16" fillId="12" borderId="1" xfId="1" applyFont="1" applyFill="1" applyBorder="1" applyAlignment="1">
      <alignment horizontal="center"/>
    </xf>
    <xf numFmtId="164" fontId="16" fillId="12" borderId="1" xfId="1" applyNumberFormat="1" applyFont="1" applyFill="1" applyBorder="1" applyAlignment="1">
      <alignment horizontal="center"/>
    </xf>
    <xf numFmtId="0" fontId="16" fillId="12" borderId="1" xfId="1" applyFont="1" applyFill="1" applyBorder="1" applyAlignment="1">
      <alignment horizontal="left"/>
    </xf>
    <xf numFmtId="0" fontId="16" fillId="12" borderId="14" xfId="1" applyFont="1" applyFill="1" applyBorder="1" applyAlignment="1"/>
    <xf numFmtId="17" fontId="16" fillId="12" borderId="1" xfId="1" applyNumberFormat="1" applyFont="1" applyFill="1" applyBorder="1" applyAlignment="1">
      <alignment horizontal="center"/>
    </xf>
    <xf numFmtId="0" fontId="6" fillId="12" borderId="1" xfId="0" applyFont="1" applyFill="1" applyBorder="1" applyAlignment="1">
      <alignment horizontal="left"/>
    </xf>
    <xf numFmtId="0" fontId="6" fillId="12" borderId="1" xfId="0" applyFont="1" applyFill="1" applyBorder="1" applyAlignment="1">
      <alignment horizontal="center"/>
    </xf>
    <xf numFmtId="0" fontId="12" fillId="12" borderId="1" xfId="3" applyFill="1" applyBorder="1" applyAlignment="1">
      <alignment horizontal="left"/>
    </xf>
    <xf numFmtId="0" fontId="6" fillId="12" borderId="14" xfId="0" applyFont="1" applyFill="1" applyBorder="1" applyAlignment="1">
      <alignment horizontal="center"/>
    </xf>
    <xf numFmtId="0" fontId="6" fillId="12" borderId="1" xfId="0" applyFont="1" applyFill="1" applyBorder="1" applyAlignment="1"/>
    <xf numFmtId="164" fontId="6" fillId="12" borderId="1" xfId="0" applyNumberFormat="1" applyFont="1" applyFill="1" applyBorder="1" applyAlignment="1">
      <alignment horizontal="center"/>
    </xf>
    <xf numFmtId="0" fontId="16" fillId="12" borderId="1" xfId="3" applyFont="1" applyFill="1" applyBorder="1" applyAlignment="1"/>
    <xf numFmtId="0" fontId="13" fillId="12" borderId="1" xfId="1" applyFont="1" applyFill="1" applyBorder="1" applyAlignment="1">
      <alignment vertical="center"/>
    </xf>
    <xf numFmtId="0" fontId="0" fillId="12" borderId="1" xfId="0" applyFill="1" applyBorder="1" applyAlignment="1"/>
    <xf numFmtId="0" fontId="0" fillId="12" borderId="1" xfId="0" applyFill="1" applyBorder="1" applyAlignment="1">
      <alignment horizontal="center"/>
    </xf>
    <xf numFmtId="164" fontId="0" fillId="12" borderId="1" xfId="0" applyNumberFormat="1" applyFill="1" applyBorder="1" applyAlignment="1">
      <alignment horizontal="center"/>
    </xf>
    <xf numFmtId="0" fontId="0" fillId="12" borderId="1" xfId="0" applyFill="1" applyBorder="1" applyAlignment="1">
      <alignment horizontal="left"/>
    </xf>
    <xf numFmtId="0" fontId="0" fillId="12" borderId="1" xfId="0" applyFill="1" applyBorder="1" applyAlignment="1">
      <alignment horizontal="center" vertical="center"/>
    </xf>
    <xf numFmtId="0" fontId="0" fillId="12" borderId="14" xfId="0" applyFill="1" applyBorder="1" applyAlignment="1"/>
    <xf numFmtId="0" fontId="0" fillId="12" borderId="1" xfId="0" applyFont="1" applyFill="1" applyBorder="1" applyAlignment="1"/>
    <xf numFmtId="0" fontId="0" fillId="12" borderId="1" xfId="0" applyNumberFormat="1" applyFont="1" applyFill="1" applyBorder="1" applyAlignment="1">
      <alignment horizontal="center"/>
    </xf>
    <xf numFmtId="0" fontId="13" fillId="12" borderId="1" xfId="0" applyFont="1" applyFill="1" applyBorder="1" applyAlignment="1"/>
    <xf numFmtId="0" fontId="13" fillId="12" borderId="1" xfId="0" applyFont="1" applyFill="1" applyBorder="1" applyAlignment="1">
      <alignment horizontal="center"/>
    </xf>
    <xf numFmtId="164" fontId="0" fillId="12" borderId="1" xfId="0" applyNumberFormat="1" applyFont="1" applyFill="1" applyBorder="1" applyAlignment="1">
      <alignment horizontal="center"/>
    </xf>
    <xf numFmtId="0" fontId="0" fillId="12" borderId="1" xfId="0" applyFont="1" applyFill="1" applyBorder="1" applyAlignment="1">
      <alignment vertical="center"/>
    </xf>
    <xf numFmtId="0" fontId="0" fillId="12" borderId="1" xfId="0" applyFont="1" applyFill="1" applyBorder="1" applyAlignment="1">
      <alignment horizontal="left"/>
    </xf>
    <xf numFmtId="0" fontId="0" fillId="12" borderId="1" xfId="0" applyFont="1" applyFill="1" applyBorder="1" applyAlignment="1">
      <alignment horizontal="center"/>
    </xf>
    <xf numFmtId="0" fontId="0" fillId="12" borderId="1" xfId="0" applyFont="1" applyFill="1" applyBorder="1" applyAlignment="1">
      <alignment horizontal="center" vertical="center"/>
    </xf>
    <xf numFmtId="0" fontId="0" fillId="12" borderId="1" xfId="0" applyFill="1" applyBorder="1" applyAlignment="1">
      <alignment vertical="center"/>
    </xf>
    <xf numFmtId="0" fontId="13" fillId="12" borderId="1" xfId="0" applyNumberFormat="1" applyFont="1" applyFill="1" applyBorder="1" applyAlignment="1">
      <alignment horizontal="center"/>
    </xf>
    <xf numFmtId="164" fontId="13" fillId="12" borderId="1" xfId="0" applyNumberFormat="1" applyFont="1" applyFill="1" applyBorder="1" applyAlignment="1">
      <alignment horizontal="center"/>
    </xf>
    <xf numFmtId="0" fontId="13" fillId="12" borderId="1" xfId="0" applyFont="1" applyFill="1" applyBorder="1"/>
    <xf numFmtId="0" fontId="13" fillId="12" borderId="1" xfId="0" applyFont="1" applyFill="1" applyBorder="1" applyAlignment="1">
      <alignment horizontal="left"/>
    </xf>
    <xf numFmtId="0" fontId="13" fillId="12" borderId="1" xfId="0" applyFont="1" applyFill="1" applyBorder="1" applyAlignment="1">
      <alignment horizontal="center" vertical="center"/>
    </xf>
    <xf numFmtId="0" fontId="0" fillId="12" borderId="1" xfId="0" applyFill="1" applyBorder="1"/>
    <xf numFmtId="0" fontId="0" fillId="12" borderId="14" xfId="0" applyFill="1" applyBorder="1"/>
    <xf numFmtId="0" fontId="0" fillId="12" borderId="5" xfId="0" applyFont="1" applyFill="1" applyBorder="1"/>
    <xf numFmtId="0" fontId="0" fillId="12" borderId="11" xfId="0" applyFont="1" applyFill="1" applyBorder="1"/>
    <xf numFmtId="0" fontId="1" fillId="12" borderId="1" xfId="0" applyFont="1" applyFill="1" applyBorder="1" applyAlignment="1">
      <alignment horizontal="left"/>
    </xf>
    <xf numFmtId="0" fontId="1" fillId="12" borderId="1" xfId="0" applyFont="1" applyFill="1" applyBorder="1" applyAlignment="1">
      <alignment horizontal="center"/>
    </xf>
    <xf numFmtId="0" fontId="1" fillId="12" borderId="1" xfId="0" applyFont="1" applyFill="1" applyBorder="1" applyAlignment="1"/>
    <xf numFmtId="0" fontId="1" fillId="12" borderId="1" xfId="0" applyFont="1" applyFill="1" applyBorder="1"/>
    <xf numFmtId="164" fontId="1" fillId="12" borderId="1" xfId="0" applyNumberFormat="1" applyFont="1" applyFill="1" applyBorder="1" applyAlignment="1">
      <alignment horizontal="center"/>
    </xf>
    <xf numFmtId="0" fontId="1" fillId="12" borderId="1" xfId="0" applyFont="1" applyFill="1" applyBorder="1" applyAlignment="1">
      <alignment horizontal="center" vertical="center"/>
    </xf>
    <xf numFmtId="0" fontId="1" fillId="12" borderId="14" xfId="0" applyFont="1" applyFill="1" applyBorder="1"/>
    <xf numFmtId="0" fontId="1" fillId="0" borderId="2" xfId="0" applyFont="1" applyFill="1" applyBorder="1" applyAlignment="1"/>
    <xf numFmtId="0" fontId="0" fillId="12" borderId="2" xfId="0" applyFill="1" applyBorder="1"/>
    <xf numFmtId="0" fontId="1" fillId="0" borderId="2" xfId="0" applyFont="1" applyFill="1" applyBorder="1"/>
    <xf numFmtId="0" fontId="0" fillId="12" borderId="2" xfId="0" applyFill="1" applyBorder="1" applyAlignment="1"/>
    <xf numFmtId="0" fontId="0" fillId="12" borderId="2" xfId="0" applyFont="1" applyFill="1" applyBorder="1" applyAlignment="1"/>
    <xf numFmtId="0" fontId="13" fillId="0" borderId="2" xfId="0" applyFont="1" applyFill="1" applyBorder="1"/>
    <xf numFmtId="0" fontId="1" fillId="12" borderId="2" xfId="0" applyFont="1" applyFill="1" applyBorder="1"/>
    <xf numFmtId="0" fontId="0" fillId="0" borderId="2" xfId="0" applyFill="1" applyBorder="1" applyAlignment="1"/>
    <xf numFmtId="0" fontId="13" fillId="12" borderId="2" xfId="0" applyFont="1" applyFill="1" applyBorder="1"/>
    <xf numFmtId="0" fontId="0" fillId="0" borderId="2" xfId="0" applyFill="1" applyBorder="1"/>
    <xf numFmtId="0" fontId="13" fillId="0" borderId="2" xfId="1" applyFont="1" applyFill="1" applyBorder="1"/>
    <xf numFmtId="0" fontId="13" fillId="12" borderId="2" xfId="1" applyFont="1" applyFill="1" applyBorder="1" applyAlignment="1"/>
    <xf numFmtId="0" fontId="13" fillId="0" borderId="2" xfId="1" applyFont="1" applyFill="1" applyBorder="1" applyAlignment="1"/>
    <xf numFmtId="0" fontId="13" fillId="12" borderId="2" xfId="1" applyFont="1" applyFill="1" applyBorder="1"/>
    <xf numFmtId="0" fontId="13" fillId="0" borderId="2" xfId="2" applyFont="1" applyFill="1" applyBorder="1" applyAlignment="1"/>
    <xf numFmtId="0" fontId="16" fillId="0" borderId="2" xfId="0" applyFont="1" applyFill="1" applyBorder="1" applyAlignment="1"/>
    <xf numFmtId="0" fontId="16" fillId="12" borderId="2" xfId="0" applyFont="1" applyFill="1" applyBorder="1" applyAlignment="1"/>
    <xf numFmtId="0" fontId="16" fillId="12" borderId="2" xfId="1" applyFont="1" applyFill="1" applyBorder="1" applyAlignment="1"/>
    <xf numFmtId="0" fontId="16" fillId="0" borderId="2" xfId="1" applyFont="1" applyFill="1" applyBorder="1" applyAlignment="1"/>
    <xf numFmtId="0" fontId="6" fillId="0" borderId="2" xfId="0" applyFont="1" applyFill="1" applyBorder="1" applyAlignment="1">
      <alignment horizontal="center"/>
    </xf>
    <xf numFmtId="0" fontId="6" fillId="12" borderId="2" xfId="0" applyFont="1" applyFill="1" applyBorder="1" applyAlignment="1">
      <alignment horizontal="center"/>
    </xf>
    <xf numFmtId="0" fontId="0" fillId="11" borderId="14" xfId="0" applyFill="1" applyBorder="1"/>
    <xf numFmtId="0" fontId="0" fillId="11" borderId="14" xfId="0" applyFill="1" applyBorder="1" applyAlignment="1"/>
    <xf numFmtId="0" fontId="13" fillId="0" borderId="0" xfId="2" applyFont="1" applyFill="1" applyBorder="1" applyAlignment="1"/>
    <xf numFmtId="0" fontId="0" fillId="13" borderId="1" xfId="0" applyFill="1" applyBorder="1" applyAlignment="1">
      <alignment horizontal="left"/>
    </xf>
    <xf numFmtId="0" fontId="0" fillId="13" borderId="1" xfId="0" applyFill="1" applyBorder="1" applyAlignment="1"/>
    <xf numFmtId="0" fontId="13" fillId="13" borderId="1" xfId="0" applyFont="1" applyFill="1" applyBorder="1" applyAlignment="1"/>
    <xf numFmtId="0" fontId="0" fillId="14" borderId="1" xfId="0" applyFill="1" applyBorder="1" applyAlignment="1">
      <alignment horizontal="left"/>
    </xf>
    <xf numFmtId="0" fontId="0" fillId="14" borderId="1" xfId="0" applyFill="1" applyBorder="1" applyAlignment="1">
      <alignment horizontal="center"/>
    </xf>
    <xf numFmtId="0" fontId="0" fillId="14" borderId="1" xfId="0" applyFill="1" applyBorder="1" applyAlignment="1"/>
    <xf numFmtId="0" fontId="12" fillId="14" borderId="1" xfId="3" applyFill="1" applyBorder="1"/>
    <xf numFmtId="164" fontId="0" fillId="14" borderId="1" xfId="0" applyNumberFormat="1" applyFill="1" applyBorder="1" applyAlignment="1">
      <alignment horizontal="center"/>
    </xf>
    <xf numFmtId="0" fontId="0" fillId="14" borderId="1" xfId="0" applyFill="1" applyBorder="1" applyAlignment="1">
      <alignment horizontal="center" vertical="center"/>
    </xf>
    <xf numFmtId="0" fontId="0" fillId="14" borderId="2" xfId="0" applyFill="1" applyBorder="1" applyAlignment="1"/>
    <xf numFmtId="0" fontId="0" fillId="14" borderId="1" xfId="0" applyNumberFormat="1" applyFont="1" applyFill="1" applyBorder="1" applyAlignment="1">
      <alignment horizontal="center"/>
    </xf>
    <xf numFmtId="0" fontId="13" fillId="14" borderId="1" xfId="0" applyFont="1" applyFill="1" applyBorder="1" applyAlignment="1"/>
    <xf numFmtId="0" fontId="12" fillId="14" borderId="1" xfId="3" applyFill="1" applyBorder="1" applyAlignment="1"/>
    <xf numFmtId="0" fontId="0" fillId="13" borderId="1" xfId="0" applyFont="1" applyFill="1" applyBorder="1" applyAlignment="1"/>
    <xf numFmtId="0" fontId="13" fillId="13" borderId="1" xfId="1" applyFont="1" applyFill="1" applyBorder="1" applyAlignment="1"/>
    <xf numFmtId="0" fontId="13" fillId="13" borderId="1" xfId="2" applyFont="1" applyFill="1" applyBorder="1" applyAlignment="1"/>
    <xf numFmtId="0" fontId="16" fillId="13" borderId="1" xfId="0" applyFont="1" applyFill="1" applyBorder="1" applyAlignment="1"/>
    <xf numFmtId="0" fontId="16" fillId="13" borderId="1" xfId="1" applyFont="1" applyFill="1" applyBorder="1" applyAlignment="1"/>
    <xf numFmtId="0" fontId="0" fillId="13" borderId="1" xfId="0" applyFont="1" applyFill="1" applyBorder="1" applyAlignment="1">
      <alignment horizontal="left"/>
    </xf>
    <xf numFmtId="0" fontId="6" fillId="13" borderId="1" xfId="0" applyFont="1" applyFill="1" applyBorder="1" applyAlignment="1">
      <alignment horizontal="left"/>
    </xf>
    <xf numFmtId="0" fontId="1" fillId="13" borderId="1" xfId="0" applyFont="1" applyFill="1" applyBorder="1" applyAlignment="1">
      <alignment horizontal="left"/>
    </xf>
    <xf numFmtId="0" fontId="4" fillId="13" borderId="0" xfId="0" applyFont="1" applyFill="1" applyAlignment="1">
      <alignment horizontal="left"/>
    </xf>
    <xf numFmtId="0" fontId="20" fillId="12" borderId="1" xfId="1" applyFont="1" applyFill="1" applyBorder="1" applyAlignment="1">
      <alignment horizontal="center"/>
    </xf>
    <xf numFmtId="0" fontId="1" fillId="12" borderId="1" xfId="1" applyFont="1" applyFill="1" applyBorder="1" applyAlignment="1">
      <alignment horizontal="center"/>
    </xf>
    <xf numFmtId="0" fontId="1" fillId="0" borderId="1" xfId="1" applyFont="1" applyFill="1" applyBorder="1" applyAlignment="1">
      <alignment horizontal="center"/>
    </xf>
    <xf numFmtId="0" fontId="13" fillId="15" borderId="1" xfId="1" applyFont="1" applyFill="1" applyBorder="1" applyAlignment="1">
      <alignment horizontal="center"/>
    </xf>
    <xf numFmtId="0" fontId="0" fillId="12" borderId="1" xfId="0" applyFont="1" applyFill="1" applyBorder="1"/>
    <xf numFmtId="0" fontId="16" fillId="14" borderId="1" xfId="1" applyFont="1" applyFill="1" applyBorder="1" applyAlignment="1">
      <alignment horizontal="center"/>
    </xf>
    <xf numFmtId="0" fontId="0" fillId="14" borderId="1" xfId="0" applyFont="1" applyFill="1" applyBorder="1" applyAlignment="1">
      <alignment horizontal="center" vertical="center"/>
    </xf>
    <xf numFmtId="0" fontId="16" fillId="14" borderId="1" xfId="0" applyFont="1" applyFill="1" applyBorder="1" applyAlignment="1">
      <alignment horizontal="center"/>
    </xf>
    <xf numFmtId="0" fontId="16" fillId="14" borderId="1" xfId="0" applyFont="1" applyFill="1" applyBorder="1" applyAlignment="1">
      <alignment horizontal="left"/>
    </xf>
    <xf numFmtId="0" fontId="16" fillId="14" borderId="1" xfId="1" applyFont="1" applyFill="1" applyBorder="1" applyAlignment="1">
      <alignment horizontal="left"/>
    </xf>
    <xf numFmtId="0" fontId="0" fillId="12" borderId="1" xfId="0" applyFont="1" applyFill="1" applyBorder="1" applyAlignment="1">
      <alignment wrapText="1"/>
    </xf>
    <xf numFmtId="0" fontId="0" fillId="0" borderId="1" xfId="0" applyFill="1" applyBorder="1" applyAlignment="1">
      <alignment wrapText="1"/>
    </xf>
    <xf numFmtId="0" fontId="16" fillId="12" borderId="2" xfId="0" applyFont="1" applyFill="1" applyBorder="1" applyAlignment="1">
      <alignment wrapText="1"/>
    </xf>
    <xf numFmtId="0" fontId="6" fillId="14" borderId="1" xfId="0" applyFont="1" applyFill="1" applyBorder="1" applyAlignment="1">
      <alignment horizontal="center"/>
    </xf>
    <xf numFmtId="0" fontId="6" fillId="14" borderId="1" xfId="0" applyFont="1" applyFill="1" applyBorder="1" applyAlignment="1">
      <alignment horizontal="left"/>
    </xf>
    <xf numFmtId="0" fontId="6" fillId="15" borderId="1" xfId="0" applyFont="1" applyFill="1" applyBorder="1" applyAlignment="1">
      <alignment horizontal="center"/>
    </xf>
    <xf numFmtId="0" fontId="6" fillId="15" borderId="1" xfId="0" applyFont="1" applyFill="1" applyBorder="1" applyAlignment="1">
      <alignment horizontal="left"/>
    </xf>
    <xf numFmtId="0" fontId="0" fillId="0" borderId="2" xfId="0" applyFont="1" applyFill="1" applyBorder="1" applyAlignment="1"/>
    <xf numFmtId="0" fontId="20" fillId="12" borderId="1" xfId="0" applyFont="1" applyFill="1" applyBorder="1" applyAlignment="1"/>
    <xf numFmtId="0" fontId="20" fillId="12" borderId="1" xfId="1" applyFont="1" applyFill="1" applyBorder="1" applyAlignment="1"/>
    <xf numFmtId="0" fontId="23" fillId="0" borderId="1" xfId="1" applyFont="1" applyFill="1" applyBorder="1" applyAlignment="1">
      <alignment horizontal="left"/>
    </xf>
    <xf numFmtId="0" fontId="23" fillId="0" borderId="1" xfId="1" applyFont="1" applyFill="1" applyBorder="1" applyAlignment="1"/>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10" fillId="4" borderId="1" xfId="0" applyFont="1" applyFill="1" applyBorder="1" applyAlignment="1">
      <alignment horizontal="center"/>
    </xf>
    <xf numFmtId="0" fontId="10" fillId="5" borderId="1" xfId="0" applyFont="1" applyFill="1" applyBorder="1" applyAlignment="1">
      <alignment horizontal="center"/>
    </xf>
    <xf numFmtId="0" fontId="10" fillId="7" borderId="1" xfId="0" applyFont="1" applyFill="1" applyBorder="1" applyAlignment="1">
      <alignment horizontal="center"/>
    </xf>
    <xf numFmtId="0" fontId="10" fillId="8" borderId="1" xfId="0" applyFont="1" applyFill="1" applyBorder="1" applyAlignment="1">
      <alignment horizontal="center"/>
    </xf>
    <xf numFmtId="0" fontId="10" fillId="6" borderId="3" xfId="0" applyFont="1" applyFill="1" applyBorder="1" applyAlignment="1">
      <alignment horizontal="center" wrapText="1"/>
    </xf>
    <xf numFmtId="0" fontId="10" fillId="6" borderId="4" xfId="0" applyFont="1" applyFill="1" applyBorder="1" applyAlignment="1">
      <alignment horizontal="center" wrapText="1"/>
    </xf>
    <xf numFmtId="0" fontId="10" fillId="6" borderId="5" xfId="0" applyFont="1" applyFill="1" applyBorder="1" applyAlignment="1">
      <alignment horizontal="center" wrapText="1"/>
    </xf>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9" borderId="1" xfId="0" applyFont="1" applyFill="1" applyBorder="1" applyAlignment="1">
      <alignment horizontal="center"/>
    </xf>
    <xf numFmtId="0" fontId="10" fillId="10" borderId="1" xfId="0" applyFont="1" applyFill="1" applyBorder="1" applyAlignment="1">
      <alignment horizontal="center"/>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wrapText="1"/>
    </xf>
    <xf numFmtId="0" fontId="10" fillId="7" borderId="1" xfId="0" applyFont="1" applyFill="1" applyBorder="1" applyAlignment="1">
      <alignment horizont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0" fillId="10" borderId="1" xfId="0" applyFont="1" applyFill="1" applyBorder="1" applyAlignment="1">
      <alignment horizontal="center" wrapText="1"/>
    </xf>
    <xf numFmtId="0" fontId="10" fillId="9" borderId="1" xfId="0" applyFont="1" applyFill="1" applyBorder="1" applyAlignment="1">
      <alignment horizontal="center" wrapText="1"/>
    </xf>
    <xf numFmtId="0" fontId="10" fillId="8" borderId="1" xfId="0" applyFont="1" applyFill="1" applyBorder="1" applyAlignment="1">
      <alignment horizontal="center" wrapText="1"/>
    </xf>
    <xf numFmtId="0" fontId="11" fillId="8"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0" fillId="0" borderId="0" xfId="0" applyAlignment="1">
      <alignment horizontal="left"/>
    </xf>
    <xf numFmtId="0" fontId="13" fillId="0" borderId="2" xfId="0" applyFont="1" applyFill="1" applyBorder="1" applyAlignment="1"/>
    <xf numFmtId="0" fontId="1" fillId="12" borderId="2" xfId="0" applyFont="1" applyFill="1" applyBorder="1" applyAlignment="1"/>
    <xf numFmtId="0" fontId="13" fillId="12" borderId="2" xfId="0" applyFont="1" applyFill="1" applyBorder="1" applyAlignment="1"/>
  </cellXfs>
  <cellStyles count="4">
    <cellStyle name="Good" xfId="1" builtinId="26"/>
    <cellStyle name="Hyperlink" xfId="3"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11</xdr:col>
      <xdr:colOff>28575</xdr:colOff>
      <xdr:row>4</xdr:row>
      <xdr:rowOff>21462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209550"/>
          <a:ext cx="6667500" cy="573912"/>
        </a:xfrm>
        <a:prstGeom prst="rect">
          <a:avLst/>
        </a:prstGeom>
      </xdr:spPr>
    </xdr:pic>
    <xdr:clientData/>
  </xdr:twoCellAnchor>
</xdr:wsDr>
</file>

<file path=xl/theme/theme1.xml><?xml version="1.0" encoding="utf-8"?>
<a:theme xmlns:a="http://schemas.openxmlformats.org/drawingml/2006/main" name="EPAR v2">
  <a:themeElements>
    <a:clrScheme name="EPARv2">
      <a:dk1>
        <a:sysClr val="windowText" lastClr="000000"/>
      </a:dk1>
      <a:lt1>
        <a:sysClr val="window" lastClr="FFFFFF"/>
      </a:lt1>
      <a:dk2>
        <a:srgbClr val="39275B"/>
      </a:dk2>
      <a:lt2>
        <a:srgbClr val="C1BFB7"/>
      </a:lt2>
      <a:accent1>
        <a:srgbClr val="898F4B"/>
      </a:accent1>
      <a:accent2>
        <a:srgbClr val="8064A2"/>
      </a:accent2>
      <a:accent3>
        <a:srgbClr val="165788"/>
      </a:accent3>
      <a:accent4>
        <a:srgbClr val="BD4F19"/>
      </a:accent4>
      <a:accent5>
        <a:srgbClr val="93B1CC"/>
      </a:accent5>
      <a:accent6>
        <a:srgbClr val="DBCEAC"/>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oc.sagepub.com/content/41/3/515.short" TargetMode="External"/><Relationship Id="rId18" Type="http://schemas.openxmlformats.org/officeDocument/2006/relationships/hyperlink" Target="http://www.sciencedirect.com/science/article/pii/S0140673603138615" TargetMode="External"/><Relationship Id="rId26" Type="http://schemas.openxmlformats.org/officeDocument/2006/relationships/hyperlink" Target="http://www.gprg.org/pubs/workingpapers/pdfs/gprg-wps-078.pdf" TargetMode="External"/><Relationship Id="rId39" Type="http://schemas.openxmlformats.org/officeDocument/2006/relationships/hyperlink" Target="http://jhr.uwpress.org/content/43/1/88.short" TargetMode="External"/><Relationship Id="rId21" Type="http://schemas.openxmlformats.org/officeDocument/2006/relationships/hyperlink" Target="http://www.sciencedirect.com/science/article/pii/S0305750X04000580" TargetMode="External"/><Relationship Id="rId34" Type="http://schemas.openxmlformats.org/officeDocument/2006/relationships/hyperlink" Target="http://www.sciencedirect.com/science/article/pii/S0305750X00000668" TargetMode="External"/><Relationship Id="rId42" Type="http://schemas.openxmlformats.org/officeDocument/2006/relationships/hyperlink" Target="http://www.sciencedirect.com/science/article/pii/S0305750X08001903" TargetMode="External"/><Relationship Id="rId47" Type="http://schemas.openxmlformats.org/officeDocument/2006/relationships/hyperlink" Target="https://cgspace.cgiar.org/handle/10568/1212" TargetMode="External"/><Relationship Id="rId50" Type="http://schemas.openxmlformats.org/officeDocument/2006/relationships/hyperlink" Target="https://cgspace.cgiar.org/handle/10568/911" TargetMode="External"/><Relationship Id="rId55" Type="http://schemas.openxmlformats.org/officeDocument/2006/relationships/hyperlink" Target="http://www.sciencedirect.com/science/article/pii/S0305750X03001001" TargetMode="External"/><Relationship Id="rId63" Type="http://schemas.openxmlformats.org/officeDocument/2006/relationships/hyperlink" Target="http://www.sciencedirect.com/science/article/pii/S0304387810001252" TargetMode="External"/><Relationship Id="rId68" Type="http://schemas.openxmlformats.org/officeDocument/2006/relationships/hyperlink" Target="https://scholar.google.com/scholar?start=40&amp;q=Impact+AND+Health+AND+Poverty&amp;hl=en&amp;as_sdt=0,48&amp;as_ylo=2000&amp;as_yhi=2015" TargetMode="External"/><Relationship Id="rId7" Type="http://schemas.openxmlformats.org/officeDocument/2006/relationships/hyperlink" Target="http://journals.cambridge.org/action/displayAbstract?fromPage=online&amp;aid=213185&amp;fileId=S1355770X03001219" TargetMode="External"/><Relationship Id="rId71" Type="http://schemas.openxmlformats.org/officeDocument/2006/relationships/comments" Target="../comments1.xml"/><Relationship Id="rId2" Type="http://schemas.openxmlformats.org/officeDocument/2006/relationships/hyperlink" Target="http://www.tandfonline.com/doi/abs/10.1080/00220380903012730" TargetMode="External"/><Relationship Id="rId16" Type="http://schemas.openxmlformats.org/officeDocument/2006/relationships/hyperlink" Target="http://www.sciencedirect.com/science/article/pii/S1389934106001274" TargetMode="External"/><Relationship Id="rId29" Type="http://schemas.openxmlformats.org/officeDocument/2006/relationships/hyperlink" Target="http://www.sciencedirect.com/science/article/pii/S0304387801001547" TargetMode="External"/><Relationship Id="rId1" Type="http://schemas.openxmlformats.org/officeDocument/2006/relationships/hyperlink" Target="http://www.sciencedirect.com/science/article/pii/S0277539513000071" TargetMode="External"/><Relationship Id="rId6" Type="http://schemas.openxmlformats.org/officeDocument/2006/relationships/hyperlink" Target="http://jarts.info/index.php/jarts/article/view/73" TargetMode="External"/><Relationship Id="rId11" Type="http://schemas.openxmlformats.org/officeDocument/2006/relationships/hyperlink" Target="http://www.jstor.org/stable/3088901?seq=1" TargetMode="External"/><Relationship Id="rId24" Type="http://schemas.openxmlformats.org/officeDocument/2006/relationships/hyperlink" Target="http://www.ifpri.org/publication/public-expenditure-growth-and-poverty-reduction-rural-uganda" TargetMode="External"/><Relationship Id="rId32" Type="http://schemas.openxmlformats.org/officeDocument/2006/relationships/hyperlink" Target="http://www-wds.worldbank.org/external/default/WDSContentServer/WDSP/IB/2007/02/27/000090341_20070227155603/Rendered/PDF/387810AFR0Down101OFFICIAL0USE0ONLY1.pdf" TargetMode="External"/><Relationship Id="rId37" Type="http://schemas.openxmlformats.org/officeDocument/2006/relationships/hyperlink" Target="http://muse.jhu.edu/journals/sof/summary/v082/82.2brady.html" TargetMode="External"/><Relationship Id="rId40" Type="http://schemas.openxmlformats.org/officeDocument/2006/relationships/hyperlink" Target="http://www.tandfonline.com/doi/abs/10.1080/00220380500405345" TargetMode="External"/><Relationship Id="rId45" Type="http://schemas.openxmlformats.org/officeDocument/2006/relationships/hyperlink" Target="http://www.tandfonline.com/doi/abs/10.1080/1464988042000225131" TargetMode="External"/><Relationship Id="rId53" Type="http://schemas.openxmlformats.org/officeDocument/2006/relationships/hyperlink" Target="https://openknowledge.worldbank.org/bitstream/handle/10986/19445/802480PUB0978100Box385239B00PUBLIC0.pdf" TargetMode="External"/><Relationship Id="rId58" Type="http://schemas.openxmlformats.org/officeDocument/2006/relationships/hyperlink" Target="http://isites.harvard.edu/fs/docs/icb.topic1377262.files/Health%20and%20Mortality/almond.pdf" TargetMode="External"/><Relationship Id="rId66" Type="http://schemas.openxmlformats.org/officeDocument/2006/relationships/hyperlink" Target="http://www.tandfonline.com/doi/pdf/10.1080/00220380412331322401" TargetMode="External"/><Relationship Id="rId5" Type="http://schemas.openxmlformats.org/officeDocument/2006/relationships/hyperlink" Target="http://papers.ssrn.com/sol3/papers.cfm?abstract_id=636307" TargetMode="External"/><Relationship Id="rId15" Type="http://schemas.openxmlformats.org/officeDocument/2006/relationships/hyperlink" Target="http://journals.cambridge.org/action/displayFulltext?type=1&amp;fid=942600&amp;jid=EDE&amp;volumeId=12&amp;issueId=02&amp;aid=942596&amp;bodyId=&amp;membershipNumber=&amp;societyETOCSession=" TargetMode="External"/><Relationship Id="rId23" Type="http://schemas.openxmlformats.org/officeDocument/2006/relationships/hyperlink" Target="http://ac.els-cdn.com/S0378377409001772/1-s2.0-S0378377409001772-main.pdf?_tid=6865e736-8250-11e5-a79f-00000aacb35e&amp;acdnat=1446571936_5d7cf2cc5dff75e7b447395a46cffac7" TargetMode="External"/><Relationship Id="rId28" Type="http://schemas.openxmlformats.org/officeDocument/2006/relationships/hyperlink" Target="http://www.sciencedirect.com/science/article/pii/S0305750X08000107" TargetMode="External"/><Relationship Id="rId36" Type="http://schemas.openxmlformats.org/officeDocument/2006/relationships/hyperlink" Target="http://www.brookings.edu/~/media/Research/Files/Articles/2006/7/india-policy-forum/2006_hasan.PDF" TargetMode="External"/><Relationship Id="rId49" Type="http://schemas.openxmlformats.org/officeDocument/2006/relationships/hyperlink" Target="http://www.tandfonline.com/doi/abs/10.1080/13504850600706669" TargetMode="External"/><Relationship Id="rId57" Type="http://schemas.openxmlformats.org/officeDocument/2006/relationships/hyperlink" Target="http://papers.ssrn.com/sol3/papers.cfm?abstract_id=975844" TargetMode="External"/><Relationship Id="rId61" Type="http://schemas.openxmlformats.org/officeDocument/2006/relationships/hyperlink" Target="http://jae.oxfordjournals.org/content/11/1/4.full.pdf+html" TargetMode="External"/><Relationship Id="rId10" Type="http://schemas.openxmlformats.org/officeDocument/2006/relationships/hyperlink" Target="http://onlinelibrary.wiley.com/doi/10.1111/1467-7679.00144/abstract" TargetMode="External"/><Relationship Id="rId19" Type="http://schemas.openxmlformats.org/officeDocument/2006/relationships/hyperlink" Target="http://www.tandfonline.com/doi/abs/10.3763/ijas.2008.0306" TargetMode="External"/><Relationship Id="rId31" Type="http://schemas.openxmlformats.org/officeDocument/2006/relationships/hyperlink" Target="http://www.scopus.com/inward/record.url?eid=2-s2.0-79952953756&amp;partnerID=40&amp;md5=d3e63fe5b96703053ea448403b9471f5" TargetMode="External"/><Relationship Id="rId44" Type="http://schemas.openxmlformats.org/officeDocument/2006/relationships/hyperlink" Target="http://onlinelibrary.wiley.com/doi/10.1002/ijfe.179/abstract" TargetMode="External"/><Relationship Id="rId52" Type="http://schemas.openxmlformats.org/officeDocument/2006/relationships/hyperlink" Target="https://openknowledge.worldbank.org/bitstream/handle/10986/19445/802480PUB0978100Box385239B00PUBLIC0.pdf" TargetMode="External"/><Relationship Id="rId60" Type="http://schemas.openxmlformats.org/officeDocument/2006/relationships/hyperlink" Target="http://www.tandfonline.com/doi/pdf/10.1080/00220380008422654" TargetMode="External"/><Relationship Id="rId65" Type="http://schemas.openxmlformats.org/officeDocument/2006/relationships/hyperlink" Target="http://www.tandfonline.com/doi/pdf/10.1080/13545701.2010.498571" TargetMode="External"/><Relationship Id="rId4" Type="http://schemas.openxmlformats.org/officeDocument/2006/relationships/hyperlink" Target="http://onlinelibrary.wiley.com/doi/10.1111/j.1017-6772.2005.00106.x/abstract" TargetMode="External"/><Relationship Id="rId9" Type="http://schemas.openxmlformats.org/officeDocument/2006/relationships/hyperlink" Target="http://www.sciencedirect.com/science/article/pii/S0305750X11000933" TargetMode="External"/><Relationship Id="rId14" Type="http://schemas.openxmlformats.org/officeDocument/2006/relationships/hyperlink" Target="http://www.scielosp.org/pdf/bwho/v85n8/a12v85n8.pdf" TargetMode="External"/><Relationship Id="rId22" Type="http://schemas.openxmlformats.org/officeDocument/2006/relationships/hyperlink" Target="http://www.sciencedirect.com/science/article/pii/S0304387804001476" TargetMode="External"/><Relationship Id="rId27" Type="http://schemas.openxmlformats.org/officeDocument/2006/relationships/hyperlink" Target="http://www.sciencedirect.com/science/article/pii/S0306919206000790" TargetMode="External"/><Relationship Id="rId30" Type="http://schemas.openxmlformats.org/officeDocument/2006/relationships/hyperlink" Target="http://www.sciencedirect.com/science/article/pii/S0304387810000878" TargetMode="External"/><Relationship Id="rId35" Type="http://schemas.openxmlformats.org/officeDocument/2006/relationships/hyperlink" Target="http://wber.oxfordjournals.org/content/19/2/311.short" TargetMode="External"/><Relationship Id="rId43" Type="http://schemas.openxmlformats.org/officeDocument/2006/relationships/hyperlink" Target="http://www.sciencedirect.com/science/article/pii/S0305750X0300192X" TargetMode="External"/><Relationship Id="rId48" Type="http://schemas.openxmlformats.org/officeDocument/2006/relationships/hyperlink" Target="http://www.tandfonline.com/doi/pdf/10.1080/00220388.2010.506918" TargetMode="External"/><Relationship Id="rId56" Type="http://schemas.openxmlformats.org/officeDocument/2006/relationships/hyperlink" Target="http://www.tandfonline.com/doi/abs/10.1080/00220380410001673175" TargetMode="External"/><Relationship Id="rId64" Type="http://schemas.openxmlformats.org/officeDocument/2006/relationships/hyperlink" Target="http://ac.els-cdn.com/S0308521X04001209/1-s2.0-S0308521X04001209-main.pdf?_tid=30de4b94-81b7-11e5-b7f2-00000aacb35d&amp;acdnat=1446506130_1105793d301668608ea6a54c52abee34" TargetMode="External"/><Relationship Id="rId69" Type="http://schemas.openxmlformats.org/officeDocument/2006/relationships/hyperlink" Target="http://www.tandfonline.com/doi/pdf/10.1080/13545701.2010.508574" TargetMode="External"/><Relationship Id="rId8" Type="http://schemas.openxmlformats.org/officeDocument/2006/relationships/hyperlink" Target="http://www.sciencedirect.com/science/article/pii/S0144818804000341" TargetMode="External"/><Relationship Id="rId51" Type="http://schemas.openxmlformats.org/officeDocument/2006/relationships/hyperlink" Target="https://openknowledge.worldbank.org/bitstream/handle/10986/19445/802480PUB0978100Box385239B00PUBLIC0.pdf" TargetMode="External"/><Relationship Id="rId3" Type="http://schemas.openxmlformats.org/officeDocument/2006/relationships/hyperlink" Target="http://www.jstor.org/stable/2586998?seq=1" TargetMode="External"/><Relationship Id="rId12" Type="http://schemas.openxmlformats.org/officeDocument/2006/relationships/hyperlink" Target="http://www.sciencedirect.com/science/article/pii/S0140673606695603" TargetMode="External"/><Relationship Id="rId17" Type="http://schemas.openxmlformats.org/officeDocument/2006/relationships/hyperlink" Target="http://wber.oxfordjournals.org/content/21/1/1.short" TargetMode="External"/><Relationship Id="rId25" Type="http://schemas.openxmlformats.org/officeDocument/2006/relationships/hyperlink" Target="http://www.ifpri.org/publication/public-investment-and-poverty-reduction-tanzania?print" TargetMode="External"/><Relationship Id="rId33" Type="http://schemas.openxmlformats.org/officeDocument/2006/relationships/hyperlink" Target="http://www.jstor.org/stable/40326456?seq=1" TargetMode="External"/><Relationship Id="rId38" Type="http://schemas.openxmlformats.org/officeDocument/2006/relationships/hyperlink" Target="http://onlinelibrary.wiley.com/doi/10.1111/j.1813-6982.2005.00010.x/abstract" TargetMode="External"/><Relationship Id="rId46" Type="http://schemas.openxmlformats.org/officeDocument/2006/relationships/hyperlink" Target="http://www.fao.org/3/a-ai190e.pdf" TargetMode="External"/><Relationship Id="rId59" Type="http://schemas.openxmlformats.org/officeDocument/2006/relationships/hyperlink" Target="http://qje.oxfordjournals.org/content/122/1/409.abstract" TargetMode="External"/><Relationship Id="rId67" Type="http://schemas.openxmlformats.org/officeDocument/2006/relationships/hyperlink" Target="http://www.sciencedirect.com/science/article/pii/S0305750X05000409" TargetMode="External"/><Relationship Id="rId20" Type="http://schemas.openxmlformats.org/officeDocument/2006/relationships/hyperlink" Target="http://link.springer.com/article/10.1007/s12132-010-9091-8" TargetMode="External"/><Relationship Id="rId41" Type="http://schemas.openxmlformats.org/officeDocument/2006/relationships/hyperlink" Target="http://onlinelibrary.wiley.com/doi/10.1111/j.1475-4991.2011.00474.x/epdf" TargetMode="External"/><Relationship Id="rId54" Type="http://schemas.openxmlformats.org/officeDocument/2006/relationships/hyperlink" Target="http://www.sciencedirect.com/science/article/pii/S0305750X01000766" TargetMode="External"/><Relationship Id="rId62" Type="http://schemas.openxmlformats.org/officeDocument/2006/relationships/hyperlink" Target="http://journals.cambridge.org/action/displayFulltext?type=1&amp;fid=416003&amp;jid=EDE&amp;volumeId=11&amp;issueId=02&amp;aid=416002&amp;bodyId=&amp;membershipNumber=&amp;societyETOCSession=" TargetMode="External"/><Relationship Id="rId70"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15"/>
  <sheetViews>
    <sheetView tabSelected="1" zoomScaleNormal="100" workbookViewId="0">
      <selection activeCell="A14" sqref="A14"/>
    </sheetView>
  </sheetViews>
  <sheetFormatPr defaultRowHeight="15" x14ac:dyDescent="0.25"/>
  <cols>
    <col min="1" max="1" width="9.85546875" customWidth="1"/>
  </cols>
  <sheetData>
    <row r="6" spans="1:1" x14ac:dyDescent="0.25">
      <c r="A6" s="103" t="s">
        <v>672</v>
      </c>
    </row>
    <row r="7" spans="1:1" x14ac:dyDescent="0.25">
      <c r="A7" t="s">
        <v>673</v>
      </c>
    </row>
    <row r="8" spans="1:1" x14ac:dyDescent="0.25">
      <c r="A8" t="s">
        <v>674</v>
      </c>
    </row>
    <row r="10" spans="1:1" x14ac:dyDescent="0.25">
      <c r="A10" s="103" t="s">
        <v>675</v>
      </c>
    </row>
    <row r="11" spans="1:1" x14ac:dyDescent="0.25">
      <c r="A11" t="s">
        <v>676</v>
      </c>
    </row>
    <row r="13" spans="1:1" x14ac:dyDescent="0.25">
      <c r="A13" s="104">
        <v>42339</v>
      </c>
    </row>
    <row r="15" spans="1:1" x14ac:dyDescent="0.25">
      <c r="A15" t="s">
        <v>677</v>
      </c>
    </row>
  </sheetData>
  <pageMargins left="0.7" right="0.7" top="0.75" bottom="0.75" header="0.3" footer="0.3"/>
  <pageSetup orientation="portrait"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C88"/>
  <sheetViews>
    <sheetView zoomScaleNormal="100" workbookViewId="0">
      <pane xSplit="3" ySplit="12" topLeftCell="D13" activePane="bottomRight" state="frozen"/>
      <selection pane="topRight" activeCell="D1" sqref="D1"/>
      <selection pane="bottomLeft" activeCell="A13" sqref="A13"/>
      <selection pane="bottomRight" activeCell="C71" sqref="C71"/>
    </sheetView>
  </sheetViews>
  <sheetFormatPr defaultRowHeight="15" x14ac:dyDescent="0.25"/>
  <cols>
    <col min="8" max="8" width="7.28515625" customWidth="1"/>
    <col min="149" max="886" width="9.140625" style="59"/>
  </cols>
  <sheetData>
    <row r="1" spans="1:887" ht="15.75" x14ac:dyDescent="0.25">
      <c r="A1" s="1" t="s">
        <v>0</v>
      </c>
      <c r="B1" s="2"/>
      <c r="C1" s="2"/>
      <c r="D1" s="2"/>
      <c r="E1" s="2"/>
      <c r="F1" s="2"/>
      <c r="G1" s="2"/>
      <c r="H1" s="3"/>
      <c r="I1" s="2"/>
      <c r="J1" s="2"/>
      <c r="K1" s="2"/>
      <c r="L1" s="2"/>
      <c r="M1" s="2"/>
      <c r="N1" s="2"/>
      <c r="O1" s="2"/>
      <c r="P1" s="2"/>
      <c r="Q1" s="2"/>
      <c r="R1" s="2"/>
      <c r="S1" s="2"/>
      <c r="T1" s="2"/>
      <c r="U1" s="2"/>
      <c r="V1" s="2"/>
      <c r="W1" s="4"/>
      <c r="X1" s="4"/>
      <c r="Y1" s="4"/>
      <c r="Z1" s="4"/>
      <c r="AA1" s="4"/>
      <c r="AB1" s="4"/>
      <c r="AC1" s="4"/>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5"/>
    </row>
    <row r="2" spans="1:887" x14ac:dyDescent="0.25">
      <c r="A2" s="245" t="s">
        <v>828</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7"/>
      <c r="AB2" s="4"/>
      <c r="AC2" s="4"/>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5"/>
    </row>
    <row r="3" spans="1:887" x14ac:dyDescent="0.25">
      <c r="A3" s="248"/>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50"/>
      <c r="AB3" s="4"/>
      <c r="AC3" s="4"/>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5"/>
    </row>
    <row r="4" spans="1:887" x14ac:dyDescent="0.25">
      <c r="A4" s="248"/>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50"/>
      <c r="AB4" s="4"/>
      <c r="AC4" s="4"/>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5"/>
    </row>
    <row r="5" spans="1:887" x14ac:dyDescent="0.25">
      <c r="A5" s="248"/>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50"/>
      <c r="AB5" s="4"/>
      <c r="AC5" s="4"/>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5"/>
    </row>
    <row r="6" spans="1:887" x14ac:dyDescent="0.25">
      <c r="A6" s="248"/>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50"/>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5"/>
    </row>
    <row r="7" spans="1:887" x14ac:dyDescent="0.25">
      <c r="A7" s="248"/>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50"/>
      <c r="AB7" s="4"/>
      <c r="AC7" s="4"/>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5"/>
    </row>
    <row r="8" spans="1:887" x14ac:dyDescent="0.25">
      <c r="A8" s="251"/>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3"/>
      <c r="AB8" s="4"/>
      <c r="AC8" s="4"/>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5"/>
    </row>
    <row r="9" spans="1:887" ht="16.5" x14ac:dyDescent="0.35">
      <c r="A9" s="254" t="s">
        <v>1</v>
      </c>
      <c r="B9" s="254"/>
      <c r="C9" s="254"/>
      <c r="D9" s="254"/>
      <c r="E9" s="254"/>
      <c r="F9" s="254"/>
      <c r="G9" s="255" t="s">
        <v>2</v>
      </c>
      <c r="H9" s="255"/>
      <c r="I9" s="255"/>
      <c r="J9" s="255"/>
      <c r="K9" s="258" t="s">
        <v>3</v>
      </c>
      <c r="L9" s="259"/>
      <c r="M9" s="259"/>
      <c r="N9" s="259"/>
      <c r="O9" s="259"/>
      <c r="P9" s="259"/>
      <c r="Q9" s="259"/>
      <c r="R9" s="259"/>
      <c r="S9" s="259"/>
      <c r="T9" s="259"/>
      <c r="U9" s="259"/>
      <c r="V9" s="260"/>
      <c r="W9" s="256" t="s">
        <v>4</v>
      </c>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7" t="s">
        <v>5</v>
      </c>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64" t="s">
        <v>6</v>
      </c>
      <c r="CW9" s="264"/>
      <c r="CX9" s="264"/>
      <c r="CY9" s="264"/>
      <c r="CZ9" s="264"/>
      <c r="DA9" s="264"/>
      <c r="DB9" s="264"/>
      <c r="DC9" s="264"/>
      <c r="DD9" s="264"/>
      <c r="DE9" s="264"/>
      <c r="DF9" s="264"/>
      <c r="DG9" s="264"/>
      <c r="DH9" s="264"/>
      <c r="DI9" s="264"/>
      <c r="DJ9" s="264"/>
      <c r="DK9" s="264"/>
      <c r="DL9" s="264"/>
      <c r="DM9" s="264"/>
      <c r="DN9" s="264"/>
      <c r="DO9" s="264"/>
      <c r="DP9" s="264"/>
      <c r="DQ9" s="264"/>
      <c r="DR9" s="264"/>
      <c r="DS9" s="264"/>
      <c r="DT9" s="264"/>
      <c r="DU9" s="264"/>
      <c r="DV9" s="264"/>
      <c r="DW9" s="264"/>
      <c r="DX9" s="265" t="s">
        <v>7</v>
      </c>
      <c r="DY9" s="265"/>
      <c r="DZ9" s="265"/>
      <c r="EA9" s="265"/>
      <c r="EB9" s="265"/>
      <c r="EC9" s="265"/>
      <c r="ED9" s="265"/>
      <c r="EE9" s="265"/>
      <c r="EF9" s="265"/>
      <c r="EG9" s="265"/>
      <c r="EH9" s="265"/>
      <c r="EI9" s="265"/>
      <c r="EJ9" s="265"/>
      <c r="EK9" s="265"/>
      <c r="EL9" s="265"/>
      <c r="EM9" s="265"/>
      <c r="EN9" s="265"/>
      <c r="EO9" s="265"/>
      <c r="EP9" s="265"/>
      <c r="EQ9" s="265"/>
      <c r="ER9" s="265"/>
    </row>
    <row r="10" spans="1:887" ht="30" customHeight="1" x14ac:dyDescent="0.35">
      <c r="A10" s="266" t="s">
        <v>8</v>
      </c>
      <c r="B10" s="266" t="s">
        <v>9</v>
      </c>
      <c r="C10" s="266" t="s">
        <v>10</v>
      </c>
      <c r="D10" s="266" t="s">
        <v>11</v>
      </c>
      <c r="E10" s="266" t="s">
        <v>12</v>
      </c>
      <c r="F10" s="266" t="s">
        <v>13</v>
      </c>
      <c r="G10" s="267" t="s">
        <v>14</v>
      </c>
      <c r="H10" s="268" t="s">
        <v>15</v>
      </c>
      <c r="I10" s="267" t="s">
        <v>16</v>
      </c>
      <c r="J10" s="267" t="s">
        <v>17</v>
      </c>
      <c r="K10" s="269" t="s">
        <v>18</v>
      </c>
      <c r="L10" s="269" t="s">
        <v>19</v>
      </c>
      <c r="M10" s="269" t="s">
        <v>20</v>
      </c>
      <c r="N10" s="269" t="s">
        <v>21</v>
      </c>
      <c r="O10" s="269" t="s">
        <v>22</v>
      </c>
      <c r="P10" s="269" t="s">
        <v>23</v>
      </c>
      <c r="Q10" s="269" t="s">
        <v>24</v>
      </c>
      <c r="R10" s="269" t="s">
        <v>25</v>
      </c>
      <c r="S10" s="270" t="s">
        <v>26</v>
      </c>
      <c r="T10" s="270" t="s">
        <v>27</v>
      </c>
      <c r="U10" s="261" t="s">
        <v>28</v>
      </c>
      <c r="V10" s="270" t="s">
        <v>29</v>
      </c>
      <c r="W10" s="271" t="s">
        <v>30</v>
      </c>
      <c r="X10" s="271"/>
      <c r="Y10" s="271"/>
      <c r="Z10" s="271"/>
      <c r="AA10" s="271"/>
      <c r="AB10" s="271"/>
      <c r="AC10" s="271"/>
      <c r="AD10" s="271" t="s">
        <v>31</v>
      </c>
      <c r="AE10" s="271"/>
      <c r="AF10" s="271"/>
      <c r="AG10" s="271"/>
      <c r="AH10" s="271"/>
      <c r="AI10" s="271"/>
      <c r="AJ10" s="271"/>
      <c r="AK10" s="271" t="s">
        <v>32</v>
      </c>
      <c r="AL10" s="271"/>
      <c r="AM10" s="271"/>
      <c r="AN10" s="271"/>
      <c r="AO10" s="271"/>
      <c r="AP10" s="271"/>
      <c r="AQ10" s="271"/>
      <c r="AR10" s="271" t="s">
        <v>33</v>
      </c>
      <c r="AS10" s="271"/>
      <c r="AT10" s="271"/>
      <c r="AU10" s="271"/>
      <c r="AV10" s="271"/>
      <c r="AW10" s="271"/>
      <c r="AX10" s="271"/>
      <c r="AY10" s="271" t="s">
        <v>34</v>
      </c>
      <c r="AZ10" s="271"/>
      <c r="BA10" s="271"/>
      <c r="BB10" s="271"/>
      <c r="BC10" s="271"/>
      <c r="BD10" s="271"/>
      <c r="BE10" s="271"/>
      <c r="BF10" s="271" t="s">
        <v>35</v>
      </c>
      <c r="BG10" s="271"/>
      <c r="BH10" s="271"/>
      <c r="BI10" s="271"/>
      <c r="BJ10" s="271"/>
      <c r="BK10" s="271"/>
      <c r="BL10" s="271"/>
      <c r="BM10" s="276" t="s">
        <v>36</v>
      </c>
      <c r="BN10" s="276"/>
      <c r="BO10" s="276"/>
      <c r="BP10" s="276"/>
      <c r="BQ10" s="276"/>
      <c r="BR10" s="276"/>
      <c r="BS10" s="276"/>
      <c r="BT10" s="276" t="s">
        <v>37</v>
      </c>
      <c r="BU10" s="276"/>
      <c r="BV10" s="276"/>
      <c r="BW10" s="276"/>
      <c r="BX10" s="276"/>
      <c r="BY10" s="276"/>
      <c r="BZ10" s="276"/>
      <c r="CA10" s="276" t="s">
        <v>38</v>
      </c>
      <c r="CB10" s="276"/>
      <c r="CC10" s="276"/>
      <c r="CD10" s="276"/>
      <c r="CE10" s="276"/>
      <c r="CF10" s="276"/>
      <c r="CG10" s="276"/>
      <c r="CH10" s="276" t="s">
        <v>39</v>
      </c>
      <c r="CI10" s="276"/>
      <c r="CJ10" s="276"/>
      <c r="CK10" s="276"/>
      <c r="CL10" s="276"/>
      <c r="CM10" s="276"/>
      <c r="CN10" s="276"/>
      <c r="CO10" s="276" t="s">
        <v>40</v>
      </c>
      <c r="CP10" s="276"/>
      <c r="CQ10" s="276"/>
      <c r="CR10" s="276"/>
      <c r="CS10" s="276"/>
      <c r="CT10" s="276"/>
      <c r="CU10" s="276"/>
      <c r="CV10" s="275" t="s">
        <v>41</v>
      </c>
      <c r="CW10" s="275"/>
      <c r="CX10" s="275"/>
      <c r="CY10" s="275"/>
      <c r="CZ10" s="275"/>
      <c r="DA10" s="275"/>
      <c r="DB10" s="275"/>
      <c r="DC10" s="275" t="s">
        <v>42</v>
      </c>
      <c r="DD10" s="275"/>
      <c r="DE10" s="275"/>
      <c r="DF10" s="275"/>
      <c r="DG10" s="275"/>
      <c r="DH10" s="275"/>
      <c r="DI10" s="275"/>
      <c r="DJ10" s="275" t="s">
        <v>43</v>
      </c>
      <c r="DK10" s="275"/>
      <c r="DL10" s="275"/>
      <c r="DM10" s="275"/>
      <c r="DN10" s="275"/>
      <c r="DO10" s="275"/>
      <c r="DP10" s="275"/>
      <c r="DQ10" s="275" t="s">
        <v>44</v>
      </c>
      <c r="DR10" s="275"/>
      <c r="DS10" s="275"/>
      <c r="DT10" s="275"/>
      <c r="DU10" s="275"/>
      <c r="DV10" s="275"/>
      <c r="DW10" s="275"/>
      <c r="DX10" s="274" t="s">
        <v>45</v>
      </c>
      <c r="DY10" s="274"/>
      <c r="DZ10" s="274"/>
      <c r="EA10" s="274"/>
      <c r="EB10" s="274"/>
      <c r="EC10" s="274"/>
      <c r="ED10" s="274"/>
      <c r="EE10" s="274" t="s">
        <v>46</v>
      </c>
      <c r="EF10" s="274"/>
      <c r="EG10" s="274"/>
      <c r="EH10" s="274"/>
      <c r="EI10" s="274"/>
      <c r="EJ10" s="274"/>
      <c r="EK10" s="274"/>
      <c r="EL10" s="274" t="s">
        <v>825</v>
      </c>
      <c r="EM10" s="274"/>
      <c r="EN10" s="274"/>
      <c r="EO10" s="274"/>
      <c r="EP10" s="274"/>
      <c r="EQ10" s="274"/>
      <c r="ER10" s="274"/>
    </row>
    <row r="11" spans="1:887" ht="16.5" customHeight="1" x14ac:dyDescent="0.25">
      <c r="A11" s="266"/>
      <c r="B11" s="266"/>
      <c r="C11" s="266"/>
      <c r="D11" s="266"/>
      <c r="E11" s="266"/>
      <c r="F11" s="266"/>
      <c r="G11" s="267"/>
      <c r="H11" s="268"/>
      <c r="I11" s="267"/>
      <c r="J11" s="267"/>
      <c r="K11" s="269"/>
      <c r="L11" s="269"/>
      <c r="M11" s="269"/>
      <c r="N11" s="269"/>
      <c r="O11" s="269"/>
      <c r="P11" s="269"/>
      <c r="Q11" s="269"/>
      <c r="R11" s="269"/>
      <c r="S11" s="270"/>
      <c r="T11" s="270"/>
      <c r="U11" s="262"/>
      <c r="V11" s="270"/>
      <c r="W11" s="273" t="s">
        <v>48</v>
      </c>
      <c r="X11" s="273"/>
      <c r="Y11" s="272" t="s">
        <v>49</v>
      </c>
      <c r="Z11" s="272"/>
      <c r="AA11" s="272" t="s">
        <v>50</v>
      </c>
      <c r="AB11" s="272"/>
      <c r="AC11" s="272" t="s">
        <v>22</v>
      </c>
      <c r="AD11" s="273" t="s">
        <v>48</v>
      </c>
      <c r="AE11" s="273"/>
      <c r="AF11" s="272" t="s">
        <v>49</v>
      </c>
      <c r="AG11" s="272"/>
      <c r="AH11" s="272" t="s">
        <v>50</v>
      </c>
      <c r="AI11" s="272"/>
      <c r="AJ11" s="272" t="s">
        <v>22</v>
      </c>
      <c r="AK11" s="273" t="s">
        <v>48</v>
      </c>
      <c r="AL11" s="273"/>
      <c r="AM11" s="272" t="s">
        <v>49</v>
      </c>
      <c r="AN11" s="272"/>
      <c r="AO11" s="272" t="s">
        <v>50</v>
      </c>
      <c r="AP11" s="272"/>
      <c r="AQ11" s="272" t="s">
        <v>22</v>
      </c>
      <c r="AR11" s="273" t="s">
        <v>48</v>
      </c>
      <c r="AS11" s="273"/>
      <c r="AT11" s="272" t="s">
        <v>49</v>
      </c>
      <c r="AU11" s="272"/>
      <c r="AV11" s="272" t="s">
        <v>50</v>
      </c>
      <c r="AW11" s="272"/>
      <c r="AX11" s="272" t="s">
        <v>22</v>
      </c>
      <c r="AY11" s="273" t="s">
        <v>48</v>
      </c>
      <c r="AZ11" s="273"/>
      <c r="BA11" s="272" t="s">
        <v>49</v>
      </c>
      <c r="BB11" s="272"/>
      <c r="BC11" s="272" t="s">
        <v>50</v>
      </c>
      <c r="BD11" s="272"/>
      <c r="BE11" s="272" t="s">
        <v>22</v>
      </c>
      <c r="BF11" s="273" t="s">
        <v>48</v>
      </c>
      <c r="BG11" s="273"/>
      <c r="BH11" s="272" t="s">
        <v>49</v>
      </c>
      <c r="BI11" s="272"/>
      <c r="BJ11" s="272" t="s">
        <v>50</v>
      </c>
      <c r="BK11" s="272"/>
      <c r="BL11" s="272" t="s">
        <v>22</v>
      </c>
      <c r="BM11" s="277" t="s">
        <v>48</v>
      </c>
      <c r="BN11" s="277"/>
      <c r="BO11" s="278" t="s">
        <v>49</v>
      </c>
      <c r="BP11" s="278"/>
      <c r="BQ11" s="278" t="s">
        <v>50</v>
      </c>
      <c r="BR11" s="278"/>
      <c r="BS11" s="278" t="s">
        <v>22</v>
      </c>
      <c r="BT11" s="277" t="s">
        <v>48</v>
      </c>
      <c r="BU11" s="277"/>
      <c r="BV11" s="278" t="s">
        <v>49</v>
      </c>
      <c r="BW11" s="278"/>
      <c r="BX11" s="278" t="s">
        <v>50</v>
      </c>
      <c r="BY11" s="278"/>
      <c r="BZ11" s="278" t="s">
        <v>22</v>
      </c>
      <c r="CA11" s="277" t="s">
        <v>48</v>
      </c>
      <c r="CB11" s="277"/>
      <c r="CC11" s="278" t="s">
        <v>49</v>
      </c>
      <c r="CD11" s="278"/>
      <c r="CE11" s="278" t="s">
        <v>50</v>
      </c>
      <c r="CF11" s="278"/>
      <c r="CG11" s="278" t="s">
        <v>22</v>
      </c>
      <c r="CH11" s="277" t="s">
        <v>48</v>
      </c>
      <c r="CI11" s="277"/>
      <c r="CJ11" s="278" t="s">
        <v>49</v>
      </c>
      <c r="CK11" s="278"/>
      <c r="CL11" s="278" t="s">
        <v>50</v>
      </c>
      <c r="CM11" s="278"/>
      <c r="CN11" s="278" t="s">
        <v>22</v>
      </c>
      <c r="CO11" s="277" t="s">
        <v>48</v>
      </c>
      <c r="CP11" s="277"/>
      <c r="CQ11" s="278" t="s">
        <v>49</v>
      </c>
      <c r="CR11" s="278"/>
      <c r="CS11" s="278" t="s">
        <v>50</v>
      </c>
      <c r="CT11" s="278"/>
      <c r="CU11" s="278" t="s">
        <v>22</v>
      </c>
      <c r="CV11" s="279" t="s">
        <v>48</v>
      </c>
      <c r="CW11" s="279"/>
      <c r="CX11" s="280" t="s">
        <v>49</v>
      </c>
      <c r="CY11" s="280"/>
      <c r="CZ11" s="280" t="s">
        <v>50</v>
      </c>
      <c r="DA11" s="280"/>
      <c r="DB11" s="280" t="s">
        <v>22</v>
      </c>
      <c r="DC11" s="279" t="s">
        <v>48</v>
      </c>
      <c r="DD11" s="279"/>
      <c r="DE11" s="280" t="s">
        <v>49</v>
      </c>
      <c r="DF11" s="280"/>
      <c r="DG11" s="280" t="s">
        <v>50</v>
      </c>
      <c r="DH11" s="280"/>
      <c r="DI11" s="280" t="s">
        <v>22</v>
      </c>
      <c r="DJ11" s="279" t="s">
        <v>48</v>
      </c>
      <c r="DK11" s="279"/>
      <c r="DL11" s="280" t="s">
        <v>49</v>
      </c>
      <c r="DM11" s="280"/>
      <c r="DN11" s="280" t="s">
        <v>50</v>
      </c>
      <c r="DO11" s="280"/>
      <c r="DP11" s="280" t="s">
        <v>22</v>
      </c>
      <c r="DQ11" s="279" t="s">
        <v>48</v>
      </c>
      <c r="DR11" s="279"/>
      <c r="DS11" s="280" t="s">
        <v>49</v>
      </c>
      <c r="DT11" s="280"/>
      <c r="DU11" s="280" t="s">
        <v>50</v>
      </c>
      <c r="DV11" s="280"/>
      <c r="DW11" s="280" t="s">
        <v>22</v>
      </c>
      <c r="DX11" s="281" t="s">
        <v>48</v>
      </c>
      <c r="DY11" s="281"/>
      <c r="DZ11" s="282" t="s">
        <v>49</v>
      </c>
      <c r="EA11" s="282"/>
      <c r="EB11" s="282" t="s">
        <v>50</v>
      </c>
      <c r="EC11" s="282"/>
      <c r="ED11" s="282" t="s">
        <v>22</v>
      </c>
      <c r="EE11" s="281" t="s">
        <v>48</v>
      </c>
      <c r="EF11" s="281"/>
      <c r="EG11" s="282" t="s">
        <v>49</v>
      </c>
      <c r="EH11" s="282"/>
      <c r="EI11" s="282" t="s">
        <v>50</v>
      </c>
      <c r="EJ11" s="282"/>
      <c r="EK11" s="282" t="s">
        <v>22</v>
      </c>
      <c r="EL11" s="281" t="s">
        <v>48</v>
      </c>
      <c r="EM11" s="281"/>
      <c r="EN11" s="282" t="s">
        <v>49</v>
      </c>
      <c r="EO11" s="282"/>
      <c r="EP11" s="282" t="s">
        <v>50</v>
      </c>
      <c r="EQ11" s="282"/>
      <c r="ER11" s="283" t="s">
        <v>22</v>
      </c>
    </row>
    <row r="12" spans="1:887" ht="17.25" customHeight="1" x14ac:dyDescent="0.35">
      <c r="A12" s="266"/>
      <c r="B12" s="266"/>
      <c r="C12" s="266"/>
      <c r="D12" s="266"/>
      <c r="E12" s="266"/>
      <c r="F12" s="266"/>
      <c r="G12" s="267"/>
      <c r="H12" s="268"/>
      <c r="I12" s="267"/>
      <c r="J12" s="267"/>
      <c r="K12" s="269"/>
      <c r="L12" s="269"/>
      <c r="M12" s="269"/>
      <c r="N12" s="269"/>
      <c r="O12" s="269"/>
      <c r="P12" s="269"/>
      <c r="Q12" s="269"/>
      <c r="R12" s="269"/>
      <c r="S12" s="270"/>
      <c r="T12" s="270"/>
      <c r="U12" s="263"/>
      <c r="V12" s="270"/>
      <c r="W12" s="6" t="s">
        <v>51</v>
      </c>
      <c r="X12" s="6" t="s">
        <v>52</v>
      </c>
      <c r="Y12" s="6" t="s">
        <v>51</v>
      </c>
      <c r="Z12" s="6" t="s">
        <v>52</v>
      </c>
      <c r="AA12" s="6" t="s">
        <v>51</v>
      </c>
      <c r="AB12" s="6" t="s">
        <v>52</v>
      </c>
      <c r="AC12" s="272"/>
      <c r="AD12" s="7" t="s">
        <v>51</v>
      </c>
      <c r="AE12" s="7" t="s">
        <v>52</v>
      </c>
      <c r="AF12" s="7" t="s">
        <v>51</v>
      </c>
      <c r="AG12" s="7" t="s">
        <v>52</v>
      </c>
      <c r="AH12" s="7" t="s">
        <v>51</v>
      </c>
      <c r="AI12" s="7" t="s">
        <v>52</v>
      </c>
      <c r="AJ12" s="272"/>
      <c r="AK12" s="6" t="s">
        <v>51</v>
      </c>
      <c r="AL12" s="6" t="s">
        <v>52</v>
      </c>
      <c r="AM12" s="6" t="s">
        <v>51</v>
      </c>
      <c r="AN12" s="6" t="s">
        <v>52</v>
      </c>
      <c r="AO12" s="6" t="s">
        <v>51</v>
      </c>
      <c r="AP12" s="6" t="s">
        <v>52</v>
      </c>
      <c r="AQ12" s="272"/>
      <c r="AR12" s="6" t="s">
        <v>51</v>
      </c>
      <c r="AS12" s="6" t="s">
        <v>52</v>
      </c>
      <c r="AT12" s="6" t="s">
        <v>51</v>
      </c>
      <c r="AU12" s="6" t="s">
        <v>52</v>
      </c>
      <c r="AV12" s="6" t="s">
        <v>51</v>
      </c>
      <c r="AW12" s="6" t="s">
        <v>52</v>
      </c>
      <c r="AX12" s="272"/>
      <c r="AY12" s="6" t="s">
        <v>51</v>
      </c>
      <c r="AZ12" s="6" t="s">
        <v>52</v>
      </c>
      <c r="BA12" s="6" t="s">
        <v>51</v>
      </c>
      <c r="BB12" s="6" t="s">
        <v>52</v>
      </c>
      <c r="BC12" s="6" t="s">
        <v>51</v>
      </c>
      <c r="BD12" s="6" t="s">
        <v>52</v>
      </c>
      <c r="BE12" s="272"/>
      <c r="BF12" s="6" t="s">
        <v>51</v>
      </c>
      <c r="BG12" s="6" t="s">
        <v>52</v>
      </c>
      <c r="BH12" s="6" t="s">
        <v>51</v>
      </c>
      <c r="BI12" s="6" t="s">
        <v>52</v>
      </c>
      <c r="BJ12" s="6" t="s">
        <v>51</v>
      </c>
      <c r="BK12" s="6" t="s">
        <v>52</v>
      </c>
      <c r="BL12" s="272"/>
      <c r="BM12" s="8" t="s">
        <v>51</v>
      </c>
      <c r="BN12" s="8" t="s">
        <v>52</v>
      </c>
      <c r="BO12" s="8" t="s">
        <v>51</v>
      </c>
      <c r="BP12" s="8" t="s">
        <v>52</v>
      </c>
      <c r="BQ12" s="8" t="s">
        <v>51</v>
      </c>
      <c r="BR12" s="8" t="s">
        <v>52</v>
      </c>
      <c r="BS12" s="278"/>
      <c r="BT12" s="8" t="s">
        <v>51</v>
      </c>
      <c r="BU12" s="8" t="s">
        <v>52</v>
      </c>
      <c r="BV12" s="8" t="s">
        <v>51</v>
      </c>
      <c r="BW12" s="8" t="s">
        <v>52</v>
      </c>
      <c r="BX12" s="8" t="s">
        <v>51</v>
      </c>
      <c r="BY12" s="8" t="s">
        <v>52</v>
      </c>
      <c r="BZ12" s="278"/>
      <c r="CA12" s="8" t="s">
        <v>51</v>
      </c>
      <c r="CB12" s="8" t="s">
        <v>52</v>
      </c>
      <c r="CC12" s="8" t="s">
        <v>51</v>
      </c>
      <c r="CD12" s="8" t="s">
        <v>52</v>
      </c>
      <c r="CE12" s="8" t="s">
        <v>51</v>
      </c>
      <c r="CF12" s="8" t="s">
        <v>52</v>
      </c>
      <c r="CG12" s="278"/>
      <c r="CH12" s="8" t="s">
        <v>51</v>
      </c>
      <c r="CI12" s="8" t="s">
        <v>52</v>
      </c>
      <c r="CJ12" s="8" t="s">
        <v>51</v>
      </c>
      <c r="CK12" s="8" t="s">
        <v>52</v>
      </c>
      <c r="CL12" s="8" t="s">
        <v>51</v>
      </c>
      <c r="CM12" s="8" t="s">
        <v>52</v>
      </c>
      <c r="CN12" s="278"/>
      <c r="CO12" s="8" t="s">
        <v>51</v>
      </c>
      <c r="CP12" s="8" t="s">
        <v>52</v>
      </c>
      <c r="CQ12" s="8" t="s">
        <v>51</v>
      </c>
      <c r="CR12" s="8" t="s">
        <v>52</v>
      </c>
      <c r="CS12" s="8" t="s">
        <v>51</v>
      </c>
      <c r="CT12" s="8" t="s">
        <v>52</v>
      </c>
      <c r="CU12" s="278"/>
      <c r="CV12" s="9" t="s">
        <v>51</v>
      </c>
      <c r="CW12" s="9" t="s">
        <v>52</v>
      </c>
      <c r="CX12" s="9" t="s">
        <v>51</v>
      </c>
      <c r="CY12" s="9" t="s">
        <v>52</v>
      </c>
      <c r="CZ12" s="9" t="s">
        <v>51</v>
      </c>
      <c r="DA12" s="9" t="s">
        <v>52</v>
      </c>
      <c r="DB12" s="280"/>
      <c r="DC12" s="9" t="s">
        <v>51</v>
      </c>
      <c r="DD12" s="9" t="s">
        <v>52</v>
      </c>
      <c r="DE12" s="9" t="s">
        <v>51</v>
      </c>
      <c r="DF12" s="9" t="s">
        <v>52</v>
      </c>
      <c r="DG12" s="9" t="s">
        <v>51</v>
      </c>
      <c r="DH12" s="9" t="s">
        <v>52</v>
      </c>
      <c r="DI12" s="280"/>
      <c r="DJ12" s="9" t="s">
        <v>51</v>
      </c>
      <c r="DK12" s="9" t="s">
        <v>52</v>
      </c>
      <c r="DL12" s="9" t="s">
        <v>51</v>
      </c>
      <c r="DM12" s="9" t="s">
        <v>52</v>
      </c>
      <c r="DN12" s="9" t="s">
        <v>51</v>
      </c>
      <c r="DO12" s="9" t="s">
        <v>52</v>
      </c>
      <c r="DP12" s="280"/>
      <c r="DQ12" s="9" t="s">
        <v>51</v>
      </c>
      <c r="DR12" s="9" t="s">
        <v>52</v>
      </c>
      <c r="DS12" s="9" t="s">
        <v>51</v>
      </c>
      <c r="DT12" s="9" t="s">
        <v>52</v>
      </c>
      <c r="DU12" s="9" t="s">
        <v>51</v>
      </c>
      <c r="DV12" s="9" t="s">
        <v>52</v>
      </c>
      <c r="DW12" s="280"/>
      <c r="DX12" s="10" t="s">
        <v>51</v>
      </c>
      <c r="DY12" s="10" t="s">
        <v>52</v>
      </c>
      <c r="DZ12" s="10" t="s">
        <v>51</v>
      </c>
      <c r="EA12" s="10" t="s">
        <v>52</v>
      </c>
      <c r="EB12" s="10" t="s">
        <v>51</v>
      </c>
      <c r="EC12" s="10" t="s">
        <v>52</v>
      </c>
      <c r="ED12" s="282"/>
      <c r="EE12" s="10" t="s">
        <v>51</v>
      </c>
      <c r="EF12" s="10" t="s">
        <v>52</v>
      </c>
      <c r="EG12" s="10" t="s">
        <v>51</v>
      </c>
      <c r="EH12" s="10" t="s">
        <v>52</v>
      </c>
      <c r="EI12" s="10" t="s">
        <v>51</v>
      </c>
      <c r="EJ12" s="10" t="s">
        <v>52</v>
      </c>
      <c r="EK12" s="282"/>
      <c r="EL12" s="10" t="s">
        <v>51</v>
      </c>
      <c r="EM12" s="10" t="s">
        <v>52</v>
      </c>
      <c r="EN12" s="10" t="s">
        <v>51</v>
      </c>
      <c r="EO12" s="10" t="s">
        <v>52</v>
      </c>
      <c r="EP12" s="10" t="s">
        <v>51</v>
      </c>
      <c r="EQ12" s="10" t="s">
        <v>52</v>
      </c>
      <c r="ER12" s="283"/>
    </row>
    <row r="13" spans="1:887" s="12" customFormat="1" x14ac:dyDescent="0.25">
      <c r="A13" s="204" t="s">
        <v>53</v>
      </c>
      <c r="B13" s="205">
        <v>2007</v>
      </c>
      <c r="C13" s="206" t="s">
        <v>54</v>
      </c>
      <c r="D13" s="206" t="s">
        <v>55</v>
      </c>
      <c r="E13" s="207" t="s">
        <v>56</v>
      </c>
      <c r="F13" s="206" t="s">
        <v>57</v>
      </c>
      <c r="G13" s="205" t="s">
        <v>58</v>
      </c>
      <c r="H13" s="208">
        <v>42310</v>
      </c>
      <c r="I13" s="206" t="s">
        <v>59</v>
      </c>
      <c r="J13" s="206" t="s">
        <v>60</v>
      </c>
      <c r="K13" s="204" t="s">
        <v>35</v>
      </c>
      <c r="L13" s="205" t="s">
        <v>61</v>
      </c>
      <c r="M13" s="205">
        <v>15</v>
      </c>
      <c r="N13" s="205">
        <v>1</v>
      </c>
      <c r="O13" s="204" t="s">
        <v>62</v>
      </c>
      <c r="P13" s="206" t="s">
        <v>63</v>
      </c>
      <c r="Q13" s="206" t="s">
        <v>64</v>
      </c>
      <c r="R13" s="206" t="s">
        <v>65</v>
      </c>
      <c r="S13" s="205" t="s">
        <v>66</v>
      </c>
      <c r="T13" s="205" t="s">
        <v>67</v>
      </c>
      <c r="U13" s="205" t="s">
        <v>68</v>
      </c>
      <c r="V13" s="205">
        <v>1</v>
      </c>
      <c r="W13" s="205" t="s">
        <v>69</v>
      </c>
      <c r="X13" s="205" t="s">
        <v>69</v>
      </c>
      <c r="Y13" s="205" t="s">
        <v>69</v>
      </c>
      <c r="Z13" s="205" t="s">
        <v>69</v>
      </c>
      <c r="AA13" s="205" t="s">
        <v>69</v>
      </c>
      <c r="AB13" s="205" t="s">
        <v>69</v>
      </c>
      <c r="AC13" s="206"/>
      <c r="AD13" s="229">
        <v>2</v>
      </c>
      <c r="AE13" s="229">
        <v>-1</v>
      </c>
      <c r="AF13" s="209" t="s">
        <v>69</v>
      </c>
      <c r="AG13" s="209" t="s">
        <v>69</v>
      </c>
      <c r="AH13" s="209" t="s">
        <v>69</v>
      </c>
      <c r="AI13" s="209" t="s">
        <v>69</v>
      </c>
      <c r="AJ13" s="206" t="s">
        <v>70</v>
      </c>
      <c r="AK13" s="205" t="s">
        <v>69</v>
      </c>
      <c r="AL13" s="205" t="s">
        <v>69</v>
      </c>
      <c r="AM13" s="205" t="s">
        <v>69</v>
      </c>
      <c r="AN13" s="205" t="s">
        <v>69</v>
      </c>
      <c r="AO13" s="205" t="s">
        <v>69</v>
      </c>
      <c r="AP13" s="205" t="s">
        <v>69</v>
      </c>
      <c r="AQ13" s="206"/>
      <c r="AR13" s="205" t="s">
        <v>69</v>
      </c>
      <c r="AS13" s="205" t="s">
        <v>69</v>
      </c>
      <c r="AT13" s="205" t="s">
        <v>69</v>
      </c>
      <c r="AU13" s="205" t="s">
        <v>69</v>
      </c>
      <c r="AV13" s="205" t="s">
        <v>69</v>
      </c>
      <c r="AW13" s="205" t="s">
        <v>69</v>
      </c>
      <c r="AX13" s="206"/>
      <c r="AY13" s="205" t="s">
        <v>69</v>
      </c>
      <c r="AZ13" s="205" t="s">
        <v>69</v>
      </c>
      <c r="BA13" s="205" t="s">
        <v>69</v>
      </c>
      <c r="BB13" s="205" t="s">
        <v>69</v>
      </c>
      <c r="BC13" s="205" t="s">
        <v>69</v>
      </c>
      <c r="BD13" s="205" t="s">
        <v>69</v>
      </c>
      <c r="BE13" s="206"/>
      <c r="BF13" s="205" t="s">
        <v>69</v>
      </c>
      <c r="BG13" s="205" t="s">
        <v>69</v>
      </c>
      <c r="BH13" s="205" t="s">
        <v>69</v>
      </c>
      <c r="BI13" s="205" t="s">
        <v>69</v>
      </c>
      <c r="BJ13" s="205" t="s">
        <v>69</v>
      </c>
      <c r="BK13" s="205" t="s">
        <v>69</v>
      </c>
      <c r="BL13" s="206"/>
      <c r="BM13" s="205" t="s">
        <v>69</v>
      </c>
      <c r="BN13" s="205" t="s">
        <v>69</v>
      </c>
      <c r="BO13" s="205" t="s">
        <v>69</v>
      </c>
      <c r="BP13" s="205" t="s">
        <v>69</v>
      </c>
      <c r="BQ13" s="205" t="s">
        <v>69</v>
      </c>
      <c r="BR13" s="205" t="s">
        <v>69</v>
      </c>
      <c r="BS13" s="206"/>
      <c r="BT13" s="205" t="s">
        <v>69</v>
      </c>
      <c r="BU13" s="205" t="s">
        <v>69</v>
      </c>
      <c r="BV13" s="205" t="s">
        <v>69</v>
      </c>
      <c r="BW13" s="205" t="s">
        <v>69</v>
      </c>
      <c r="BX13" s="205" t="s">
        <v>69</v>
      </c>
      <c r="BY13" s="205" t="s">
        <v>69</v>
      </c>
      <c r="BZ13" s="206"/>
      <c r="CA13" s="205" t="s">
        <v>69</v>
      </c>
      <c r="CB13" s="205" t="s">
        <v>69</v>
      </c>
      <c r="CC13" s="205" t="s">
        <v>69</v>
      </c>
      <c r="CD13" s="205" t="s">
        <v>69</v>
      </c>
      <c r="CE13" s="205" t="s">
        <v>69</v>
      </c>
      <c r="CF13" s="205" t="s">
        <v>69</v>
      </c>
      <c r="CG13" s="206"/>
      <c r="CH13" s="205" t="s">
        <v>69</v>
      </c>
      <c r="CI13" s="205" t="s">
        <v>69</v>
      </c>
      <c r="CJ13" s="205" t="s">
        <v>69</v>
      </c>
      <c r="CK13" s="205" t="s">
        <v>69</v>
      </c>
      <c r="CL13" s="205" t="s">
        <v>69</v>
      </c>
      <c r="CM13" s="205" t="s">
        <v>69</v>
      </c>
      <c r="CN13" s="206"/>
      <c r="CO13" s="205" t="s">
        <v>69</v>
      </c>
      <c r="CP13" s="205" t="s">
        <v>69</v>
      </c>
      <c r="CQ13" s="205" t="s">
        <v>69</v>
      </c>
      <c r="CR13" s="205" t="s">
        <v>69</v>
      </c>
      <c r="CS13" s="205" t="s">
        <v>69</v>
      </c>
      <c r="CT13" s="205" t="s">
        <v>69</v>
      </c>
      <c r="CU13" s="206"/>
      <c r="CV13" s="205" t="s">
        <v>69</v>
      </c>
      <c r="CW13" s="205" t="s">
        <v>69</v>
      </c>
      <c r="CX13" s="205" t="s">
        <v>69</v>
      </c>
      <c r="CY13" s="205" t="s">
        <v>69</v>
      </c>
      <c r="CZ13" s="205" t="s">
        <v>69</v>
      </c>
      <c r="DA13" s="205" t="s">
        <v>69</v>
      </c>
      <c r="DB13" s="206"/>
      <c r="DC13" s="205" t="s">
        <v>69</v>
      </c>
      <c r="DD13" s="205" t="s">
        <v>69</v>
      </c>
      <c r="DE13" s="205" t="s">
        <v>69</v>
      </c>
      <c r="DF13" s="205" t="s">
        <v>69</v>
      </c>
      <c r="DG13" s="205" t="s">
        <v>69</v>
      </c>
      <c r="DH13" s="205" t="s">
        <v>69</v>
      </c>
      <c r="DI13" s="206"/>
      <c r="DJ13" s="146">
        <v>2</v>
      </c>
      <c r="DK13" s="205">
        <v>1</v>
      </c>
      <c r="DL13" s="205" t="s">
        <v>69</v>
      </c>
      <c r="DM13" s="205" t="s">
        <v>69</v>
      </c>
      <c r="DN13" s="205" t="s">
        <v>69</v>
      </c>
      <c r="DO13" s="205" t="s">
        <v>69</v>
      </c>
      <c r="DP13" s="145" t="s">
        <v>786</v>
      </c>
      <c r="DQ13" s="205" t="s">
        <v>69</v>
      </c>
      <c r="DR13" s="205" t="s">
        <v>69</v>
      </c>
      <c r="DS13" s="205" t="s">
        <v>69</v>
      </c>
      <c r="DT13" s="205" t="s">
        <v>69</v>
      </c>
      <c r="DU13" s="205" t="s">
        <v>69</v>
      </c>
      <c r="DV13" s="205" t="s">
        <v>69</v>
      </c>
      <c r="DW13" s="206"/>
      <c r="DX13" s="205" t="s">
        <v>69</v>
      </c>
      <c r="DY13" s="205" t="s">
        <v>69</v>
      </c>
      <c r="DZ13" s="205" t="s">
        <v>69</v>
      </c>
      <c r="EA13" s="205" t="s">
        <v>69</v>
      </c>
      <c r="EB13" s="205" t="s">
        <v>69</v>
      </c>
      <c r="EC13" s="205" t="s">
        <v>69</v>
      </c>
      <c r="ED13" s="206"/>
      <c r="EE13" s="205" t="s">
        <v>69</v>
      </c>
      <c r="EF13" s="205" t="s">
        <v>69</v>
      </c>
      <c r="EG13" s="205" t="s">
        <v>69</v>
      </c>
      <c r="EH13" s="205" t="s">
        <v>69</v>
      </c>
      <c r="EI13" s="205" t="s">
        <v>69</v>
      </c>
      <c r="EJ13" s="205" t="s">
        <v>69</v>
      </c>
      <c r="EK13" s="206"/>
      <c r="EL13" s="205" t="s">
        <v>69</v>
      </c>
      <c r="EM13" s="205" t="s">
        <v>69</v>
      </c>
      <c r="EN13" s="205" t="s">
        <v>69</v>
      </c>
      <c r="EO13" s="205" t="s">
        <v>69</v>
      </c>
      <c r="EP13" s="205" t="s">
        <v>69</v>
      </c>
      <c r="EQ13" s="205" t="s">
        <v>69</v>
      </c>
      <c r="ER13" s="210"/>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59"/>
      <c r="KM13" s="59"/>
      <c r="KN13" s="59"/>
      <c r="KO13" s="59"/>
      <c r="KP13" s="59"/>
      <c r="KQ13" s="59"/>
      <c r="KR13" s="59"/>
      <c r="KS13" s="59"/>
      <c r="KT13" s="59"/>
      <c r="KU13" s="59"/>
      <c r="KV13" s="59"/>
      <c r="KW13" s="59"/>
      <c r="KX13" s="59"/>
      <c r="KY13" s="59"/>
      <c r="KZ13" s="59"/>
      <c r="LA13" s="59"/>
      <c r="LB13" s="59"/>
      <c r="LC13" s="59"/>
      <c r="LD13" s="59"/>
      <c r="LE13" s="59"/>
      <c r="LF13" s="59"/>
      <c r="LG13" s="59"/>
      <c r="LH13" s="59"/>
      <c r="LI13" s="59"/>
      <c r="LJ13" s="59"/>
      <c r="LK13" s="59"/>
      <c r="LL13" s="59"/>
      <c r="LM13" s="59"/>
      <c r="LN13" s="59"/>
      <c r="LO13" s="59"/>
      <c r="LP13" s="59"/>
      <c r="LQ13" s="59"/>
      <c r="LR13" s="59"/>
      <c r="LS13" s="59"/>
      <c r="LT13" s="59"/>
      <c r="LU13" s="59"/>
      <c r="LV13" s="59"/>
      <c r="LW13" s="59"/>
      <c r="LX13" s="59"/>
      <c r="LY13" s="59"/>
      <c r="LZ13" s="59"/>
      <c r="MA13" s="59"/>
      <c r="MB13" s="59"/>
      <c r="MC13" s="59"/>
      <c r="MD13" s="59"/>
      <c r="ME13" s="59"/>
      <c r="MF13" s="59"/>
      <c r="MG13" s="59"/>
      <c r="MH13" s="59"/>
      <c r="MI13" s="59"/>
      <c r="MJ13" s="59"/>
      <c r="MK13" s="59"/>
      <c r="ML13" s="59"/>
      <c r="MM13" s="59"/>
      <c r="MN13" s="59"/>
      <c r="MO13" s="59"/>
      <c r="MP13" s="59"/>
      <c r="MQ13" s="59"/>
      <c r="MR13" s="59"/>
      <c r="MS13" s="59"/>
      <c r="MT13" s="59"/>
      <c r="MU13" s="59"/>
      <c r="MV13" s="59"/>
      <c r="MW13" s="59"/>
      <c r="MX13" s="59"/>
      <c r="MY13" s="59"/>
      <c r="MZ13" s="59"/>
      <c r="NA13" s="59"/>
      <c r="NB13" s="59"/>
      <c r="NC13" s="59"/>
      <c r="ND13" s="59"/>
      <c r="NE13" s="59"/>
      <c r="NF13" s="59"/>
      <c r="NG13" s="59"/>
      <c r="NH13" s="59"/>
      <c r="NI13" s="59"/>
      <c r="NJ13" s="59"/>
      <c r="NK13" s="59"/>
      <c r="NL13" s="59"/>
      <c r="NM13" s="59"/>
      <c r="NN13" s="59"/>
      <c r="NO13" s="59"/>
      <c r="NP13" s="59"/>
      <c r="NQ13" s="59"/>
      <c r="NR13" s="59"/>
      <c r="NS13" s="59"/>
      <c r="NT13" s="59"/>
      <c r="NU13" s="59"/>
      <c r="NV13" s="59"/>
      <c r="NW13" s="59"/>
      <c r="NX13" s="59"/>
      <c r="NY13" s="59"/>
      <c r="NZ13" s="59"/>
      <c r="OA13" s="59"/>
      <c r="OB13" s="59"/>
      <c r="OC13" s="59"/>
      <c r="OD13" s="59"/>
      <c r="OE13" s="59"/>
      <c r="OF13" s="59"/>
      <c r="OG13" s="59"/>
      <c r="OH13" s="59"/>
      <c r="OI13" s="59"/>
      <c r="OJ13" s="59"/>
      <c r="OK13" s="59"/>
      <c r="OL13" s="59"/>
      <c r="OM13" s="59"/>
      <c r="ON13" s="59"/>
      <c r="OO13" s="59"/>
      <c r="OP13" s="59"/>
      <c r="OQ13" s="59"/>
      <c r="OR13" s="59"/>
      <c r="OS13" s="59"/>
      <c r="OT13" s="59"/>
      <c r="OU13" s="59"/>
      <c r="OV13" s="59"/>
      <c r="OW13" s="59"/>
      <c r="OX13" s="59"/>
      <c r="OY13" s="59"/>
      <c r="OZ13" s="59"/>
      <c r="PA13" s="59"/>
      <c r="PB13" s="59"/>
      <c r="PC13" s="59"/>
      <c r="PD13" s="59"/>
      <c r="PE13" s="59"/>
      <c r="PF13" s="59"/>
      <c r="PG13" s="59"/>
      <c r="PH13" s="59"/>
      <c r="PI13" s="59"/>
      <c r="PJ13" s="59"/>
      <c r="PK13" s="59"/>
      <c r="PL13" s="59"/>
      <c r="PM13" s="59"/>
      <c r="PN13" s="59"/>
      <c r="PO13" s="59"/>
      <c r="PP13" s="59"/>
      <c r="PQ13" s="59"/>
      <c r="PR13" s="59"/>
      <c r="PS13" s="59"/>
      <c r="PT13" s="59"/>
      <c r="PU13" s="59"/>
      <c r="PV13" s="59"/>
      <c r="PW13" s="59"/>
      <c r="PX13" s="59"/>
      <c r="PY13" s="59"/>
      <c r="PZ13" s="59"/>
      <c r="QA13" s="59"/>
      <c r="QB13" s="59"/>
      <c r="QC13" s="59"/>
      <c r="QD13" s="59"/>
      <c r="QE13" s="59"/>
      <c r="QF13" s="59"/>
      <c r="QG13" s="59"/>
      <c r="QH13" s="59"/>
      <c r="QI13" s="59"/>
      <c r="QJ13" s="59"/>
      <c r="QK13" s="59"/>
      <c r="QL13" s="59"/>
      <c r="QM13" s="59"/>
      <c r="QN13" s="59"/>
      <c r="QO13" s="59"/>
      <c r="QP13" s="59"/>
      <c r="QQ13" s="59"/>
      <c r="QR13" s="59"/>
      <c r="QS13" s="59"/>
      <c r="QT13" s="59"/>
      <c r="QU13" s="59"/>
      <c r="QV13" s="59"/>
      <c r="QW13" s="59"/>
      <c r="QX13" s="59"/>
      <c r="QY13" s="59"/>
      <c r="QZ13" s="59"/>
      <c r="RA13" s="59"/>
      <c r="RB13" s="59"/>
      <c r="RC13" s="59"/>
      <c r="RD13" s="59"/>
      <c r="RE13" s="59"/>
      <c r="RF13" s="59"/>
      <c r="RG13" s="59"/>
      <c r="RH13" s="59"/>
      <c r="RI13" s="59"/>
      <c r="RJ13" s="59"/>
      <c r="RK13" s="59"/>
      <c r="RL13" s="59"/>
      <c r="RM13" s="59"/>
      <c r="RN13" s="59"/>
      <c r="RO13" s="59"/>
      <c r="RP13" s="59"/>
      <c r="RQ13" s="59"/>
      <c r="RR13" s="59"/>
      <c r="RS13" s="59"/>
      <c r="RT13" s="59"/>
      <c r="RU13" s="59"/>
      <c r="RV13" s="59"/>
      <c r="RW13" s="59"/>
      <c r="RX13" s="59"/>
      <c r="RY13" s="59"/>
      <c r="RZ13" s="59"/>
      <c r="SA13" s="59"/>
      <c r="SB13" s="59"/>
      <c r="SC13" s="59"/>
      <c r="SD13" s="59"/>
      <c r="SE13" s="59"/>
      <c r="SF13" s="59"/>
      <c r="SG13" s="59"/>
      <c r="SH13" s="59"/>
      <c r="SI13" s="59"/>
      <c r="SJ13" s="59"/>
      <c r="SK13" s="59"/>
      <c r="SL13" s="59"/>
      <c r="SM13" s="59"/>
      <c r="SN13" s="59"/>
      <c r="SO13" s="59"/>
      <c r="SP13" s="59"/>
      <c r="SQ13" s="59"/>
      <c r="SR13" s="59"/>
      <c r="SS13" s="59"/>
      <c r="ST13" s="59"/>
      <c r="SU13" s="59"/>
      <c r="SV13" s="59"/>
      <c r="SW13" s="59"/>
      <c r="SX13" s="59"/>
      <c r="SY13" s="59"/>
      <c r="SZ13" s="59"/>
      <c r="TA13" s="59"/>
      <c r="TB13" s="59"/>
      <c r="TC13" s="59"/>
      <c r="TD13" s="59"/>
      <c r="TE13" s="59"/>
      <c r="TF13" s="59"/>
      <c r="TG13" s="59"/>
      <c r="TH13" s="59"/>
      <c r="TI13" s="59"/>
      <c r="TJ13" s="59"/>
      <c r="TK13" s="59"/>
      <c r="TL13" s="59"/>
      <c r="TM13" s="59"/>
      <c r="TN13" s="59"/>
      <c r="TO13" s="59"/>
      <c r="TP13" s="59"/>
      <c r="TQ13" s="59"/>
      <c r="TR13" s="59"/>
      <c r="TS13" s="59"/>
      <c r="TT13" s="59"/>
      <c r="TU13" s="59"/>
      <c r="TV13" s="59"/>
      <c r="TW13" s="59"/>
      <c r="TX13" s="59"/>
      <c r="TY13" s="59"/>
      <c r="TZ13" s="59"/>
      <c r="UA13" s="59"/>
      <c r="UB13" s="59"/>
      <c r="UC13" s="59"/>
      <c r="UD13" s="59"/>
      <c r="UE13" s="59"/>
      <c r="UF13" s="59"/>
      <c r="UG13" s="59"/>
      <c r="UH13" s="59"/>
      <c r="UI13" s="59"/>
      <c r="UJ13" s="59"/>
      <c r="UK13" s="59"/>
      <c r="UL13" s="59"/>
      <c r="UM13" s="59"/>
      <c r="UN13" s="59"/>
      <c r="UO13" s="59"/>
      <c r="UP13" s="59"/>
      <c r="UQ13" s="59"/>
      <c r="UR13" s="59"/>
      <c r="US13" s="59"/>
      <c r="UT13" s="59"/>
      <c r="UU13" s="59"/>
      <c r="UV13" s="59"/>
      <c r="UW13" s="59"/>
      <c r="UX13" s="59"/>
      <c r="UY13" s="59"/>
      <c r="UZ13" s="59"/>
      <c r="VA13" s="59"/>
      <c r="VB13" s="59"/>
      <c r="VC13" s="59"/>
      <c r="VD13" s="59"/>
      <c r="VE13" s="59"/>
      <c r="VF13" s="59"/>
      <c r="VG13" s="59"/>
      <c r="VH13" s="59"/>
      <c r="VI13" s="59"/>
      <c r="VJ13" s="59"/>
      <c r="VK13" s="59"/>
      <c r="VL13" s="59"/>
      <c r="VM13" s="59"/>
      <c r="VN13" s="59"/>
      <c r="VO13" s="59"/>
      <c r="VP13" s="59"/>
      <c r="VQ13" s="59"/>
      <c r="VR13" s="59"/>
      <c r="VS13" s="59"/>
      <c r="VT13" s="59"/>
      <c r="VU13" s="59"/>
      <c r="VV13" s="59"/>
      <c r="VW13" s="59"/>
      <c r="VX13" s="59"/>
      <c r="VY13" s="59"/>
      <c r="VZ13" s="59"/>
      <c r="WA13" s="59"/>
      <c r="WB13" s="59"/>
      <c r="WC13" s="59"/>
      <c r="WD13" s="59"/>
      <c r="WE13" s="59"/>
      <c r="WF13" s="59"/>
      <c r="WG13" s="59"/>
      <c r="WH13" s="59"/>
      <c r="WI13" s="59"/>
      <c r="WJ13" s="59"/>
      <c r="WK13" s="59"/>
      <c r="WL13" s="59"/>
      <c r="WM13" s="59"/>
      <c r="WN13" s="59"/>
      <c r="WO13" s="59"/>
      <c r="WP13" s="59"/>
      <c r="WQ13" s="59"/>
      <c r="WR13" s="59"/>
      <c r="WS13" s="59"/>
      <c r="WT13" s="59"/>
      <c r="WU13" s="59"/>
      <c r="WV13" s="59"/>
      <c r="WW13" s="59"/>
      <c r="WX13" s="59"/>
      <c r="WY13" s="59"/>
      <c r="WZ13" s="59"/>
      <c r="XA13" s="59"/>
      <c r="XB13" s="59"/>
      <c r="XC13" s="59"/>
      <c r="XD13" s="59"/>
      <c r="XE13" s="59"/>
      <c r="XF13" s="59"/>
      <c r="XG13" s="59"/>
      <c r="XH13" s="59"/>
      <c r="XI13" s="59"/>
      <c r="XJ13" s="59"/>
      <c r="XK13" s="59"/>
      <c r="XL13" s="59"/>
      <c r="XM13" s="59"/>
      <c r="XN13" s="59"/>
      <c r="XO13" s="59"/>
      <c r="XP13" s="59"/>
      <c r="XQ13" s="59"/>
      <c r="XR13" s="59"/>
      <c r="XS13" s="59"/>
      <c r="XT13" s="59"/>
      <c r="XU13" s="59"/>
      <c r="XV13" s="59"/>
      <c r="XW13" s="59"/>
      <c r="XX13" s="59"/>
      <c r="XY13" s="59"/>
      <c r="XZ13" s="59"/>
      <c r="YA13" s="59"/>
      <c r="YB13" s="59"/>
      <c r="YC13" s="59"/>
      <c r="YD13" s="59"/>
      <c r="YE13" s="59"/>
      <c r="YF13" s="59"/>
      <c r="YG13" s="59"/>
      <c r="YH13" s="59"/>
      <c r="YI13" s="59"/>
      <c r="YJ13" s="59"/>
      <c r="YK13" s="59"/>
      <c r="YL13" s="59"/>
      <c r="YM13" s="59"/>
      <c r="YN13" s="59"/>
      <c r="YO13" s="59"/>
      <c r="YP13" s="59"/>
      <c r="YQ13" s="59"/>
      <c r="YR13" s="59"/>
      <c r="YS13" s="59"/>
      <c r="YT13" s="59"/>
      <c r="YU13" s="59"/>
      <c r="YV13" s="59"/>
      <c r="YW13" s="59"/>
      <c r="YX13" s="59"/>
      <c r="YY13" s="59"/>
      <c r="YZ13" s="59"/>
      <c r="ZA13" s="59"/>
      <c r="ZB13" s="59"/>
      <c r="ZC13" s="59"/>
      <c r="ZD13" s="59"/>
      <c r="ZE13" s="59"/>
      <c r="ZF13" s="59"/>
      <c r="ZG13" s="59"/>
      <c r="ZH13" s="59"/>
      <c r="ZI13" s="59"/>
      <c r="ZJ13" s="59"/>
      <c r="ZK13" s="59"/>
      <c r="ZL13" s="59"/>
      <c r="ZM13" s="59"/>
      <c r="ZN13" s="59"/>
      <c r="ZO13" s="59"/>
      <c r="ZP13" s="59"/>
      <c r="ZQ13" s="59"/>
      <c r="ZR13" s="59"/>
      <c r="ZS13" s="59"/>
      <c r="ZT13" s="59"/>
      <c r="ZU13" s="59"/>
      <c r="ZV13" s="59"/>
      <c r="ZW13" s="59"/>
      <c r="ZX13" s="59"/>
      <c r="ZY13" s="59"/>
      <c r="ZZ13" s="59"/>
      <c r="AAA13" s="59"/>
      <c r="AAB13" s="59"/>
      <c r="AAC13" s="59"/>
      <c r="AAD13" s="59"/>
      <c r="AAE13" s="59"/>
      <c r="AAF13" s="59"/>
      <c r="AAG13" s="59"/>
      <c r="AAH13" s="59"/>
      <c r="AAI13" s="59"/>
      <c r="AAJ13" s="59"/>
      <c r="AAK13" s="59"/>
      <c r="AAL13" s="59"/>
      <c r="AAM13" s="59"/>
      <c r="AAN13" s="59"/>
      <c r="AAO13" s="59"/>
      <c r="AAP13" s="59"/>
      <c r="AAQ13" s="59"/>
      <c r="AAR13" s="59"/>
      <c r="AAS13" s="59"/>
      <c r="AAT13" s="59"/>
      <c r="AAU13" s="59"/>
      <c r="AAV13" s="59"/>
      <c r="AAW13" s="59"/>
      <c r="AAX13" s="59"/>
      <c r="AAY13" s="59"/>
      <c r="AAZ13" s="59"/>
      <c r="ABA13" s="59"/>
      <c r="ABB13" s="59"/>
      <c r="ABC13" s="59"/>
      <c r="ABD13" s="59"/>
      <c r="ABE13" s="59"/>
      <c r="ABF13" s="59"/>
      <c r="ABG13" s="59"/>
      <c r="ABH13" s="59"/>
      <c r="ABI13" s="59"/>
      <c r="ABJ13" s="59"/>
      <c r="ABK13" s="59"/>
      <c r="ABL13" s="59"/>
      <c r="ABM13" s="59"/>
      <c r="ABN13" s="59"/>
      <c r="ABO13" s="59"/>
      <c r="ABP13" s="59"/>
      <c r="ABQ13" s="59"/>
      <c r="ABR13" s="59"/>
      <c r="ABS13" s="59"/>
      <c r="ABT13" s="59"/>
      <c r="ABU13" s="59"/>
      <c r="ABV13" s="59"/>
      <c r="ABW13" s="59"/>
      <c r="ABX13" s="59"/>
      <c r="ABY13" s="59"/>
      <c r="ABZ13" s="59"/>
      <c r="ACA13" s="59"/>
      <c r="ACB13" s="59"/>
      <c r="ACC13" s="59"/>
      <c r="ACD13" s="59"/>
      <c r="ACE13" s="59"/>
      <c r="ACF13" s="59"/>
      <c r="ACG13" s="59"/>
      <c r="ACH13" s="59"/>
      <c r="ACI13" s="59"/>
      <c r="ACJ13" s="59"/>
      <c r="ACK13" s="59"/>
      <c r="ACL13" s="59"/>
      <c r="ACM13" s="59"/>
      <c r="ACN13" s="59"/>
      <c r="ACO13" s="59"/>
      <c r="ACP13" s="59"/>
      <c r="ACQ13" s="59"/>
      <c r="ACR13" s="59"/>
      <c r="ACS13" s="59"/>
      <c r="ACT13" s="59"/>
      <c r="ACU13" s="59"/>
      <c r="ACV13" s="59"/>
      <c r="ACW13" s="59"/>
      <c r="ACX13" s="59"/>
      <c r="ACY13" s="59"/>
      <c r="ACZ13" s="59"/>
      <c r="ADA13" s="59"/>
      <c r="ADB13" s="59"/>
      <c r="ADC13" s="59"/>
      <c r="ADD13" s="59"/>
      <c r="ADE13" s="59"/>
      <c r="ADF13" s="59"/>
      <c r="ADG13" s="59"/>
      <c r="ADH13" s="59"/>
      <c r="ADI13" s="59"/>
      <c r="ADJ13" s="59"/>
      <c r="ADK13" s="59"/>
      <c r="ADL13" s="59"/>
      <c r="ADM13" s="59"/>
      <c r="ADN13" s="59"/>
      <c r="ADO13" s="59"/>
      <c r="ADP13" s="59"/>
      <c r="ADQ13" s="59"/>
      <c r="ADR13" s="59"/>
      <c r="ADS13" s="59"/>
      <c r="ADT13" s="59"/>
      <c r="ADU13" s="59"/>
      <c r="ADV13" s="59"/>
      <c r="ADW13" s="59"/>
      <c r="ADX13" s="59"/>
      <c r="ADY13" s="59"/>
      <c r="ADZ13" s="59"/>
      <c r="AEA13" s="59"/>
      <c r="AEB13" s="59"/>
      <c r="AEC13" s="59"/>
      <c r="AED13" s="59"/>
      <c r="AEE13" s="59"/>
      <c r="AEF13" s="59"/>
      <c r="AEG13" s="59"/>
      <c r="AEH13" s="59"/>
      <c r="AEI13" s="59"/>
      <c r="AEJ13" s="59"/>
      <c r="AEK13" s="59"/>
      <c r="AEL13" s="59"/>
      <c r="AEM13" s="59"/>
      <c r="AEN13" s="59"/>
      <c r="AEO13" s="59"/>
      <c r="AEP13" s="59"/>
      <c r="AEQ13" s="59"/>
      <c r="AER13" s="59"/>
      <c r="AES13" s="59"/>
      <c r="AET13" s="59"/>
      <c r="AEU13" s="59"/>
      <c r="AEV13" s="59"/>
      <c r="AEW13" s="59"/>
      <c r="AEX13" s="59"/>
      <c r="AEY13" s="59"/>
      <c r="AEZ13" s="59"/>
      <c r="AFA13" s="59"/>
      <c r="AFB13" s="59"/>
      <c r="AFC13" s="59"/>
      <c r="AFD13" s="59"/>
      <c r="AFE13" s="59"/>
      <c r="AFF13" s="59"/>
      <c r="AFG13" s="59"/>
      <c r="AFH13" s="59"/>
      <c r="AFI13" s="59"/>
      <c r="AFJ13" s="59"/>
      <c r="AFK13" s="59"/>
      <c r="AFL13" s="59"/>
      <c r="AFM13" s="59"/>
      <c r="AFN13" s="59"/>
      <c r="AFO13" s="59"/>
      <c r="AFP13" s="59"/>
      <c r="AFQ13" s="59"/>
      <c r="AFR13" s="59"/>
      <c r="AFS13" s="59"/>
      <c r="AFT13" s="59"/>
      <c r="AFU13" s="59"/>
      <c r="AFV13" s="59"/>
      <c r="AFW13" s="59"/>
      <c r="AFX13" s="59"/>
      <c r="AFY13" s="59"/>
      <c r="AFZ13" s="59"/>
      <c r="AGA13" s="59"/>
      <c r="AGB13" s="59"/>
      <c r="AGC13" s="59"/>
      <c r="AGD13" s="59"/>
      <c r="AGE13" s="59"/>
      <c r="AGF13" s="59"/>
      <c r="AGG13" s="59"/>
      <c r="AGH13" s="59"/>
      <c r="AGI13" s="59"/>
      <c r="AGJ13" s="59"/>
      <c r="AGK13" s="59"/>
      <c r="AGL13" s="59"/>
      <c r="AGM13" s="59"/>
      <c r="AGN13" s="59"/>
      <c r="AGO13" s="59"/>
      <c r="AGP13" s="59"/>
      <c r="AGQ13" s="59"/>
      <c r="AGR13" s="59"/>
      <c r="AGS13" s="59"/>
      <c r="AGT13" s="59"/>
      <c r="AGU13" s="59"/>
      <c r="AGV13" s="59"/>
      <c r="AGW13" s="59"/>
      <c r="AGX13" s="59"/>
      <c r="AGY13" s="59"/>
      <c r="AGZ13" s="59"/>
      <c r="AHA13" s="59"/>
      <c r="AHB13" s="59"/>
      <c r="AHC13" s="198"/>
    </row>
    <row r="14" spans="1:887" s="15" customFormat="1" x14ac:dyDescent="0.25">
      <c r="A14" s="13" t="s">
        <v>71</v>
      </c>
      <c r="B14" s="14">
        <v>2001</v>
      </c>
      <c r="C14" s="25" t="s">
        <v>72</v>
      </c>
      <c r="D14" s="15" t="s">
        <v>73</v>
      </c>
      <c r="E14" s="24" t="s">
        <v>74</v>
      </c>
      <c r="F14" s="25" t="s">
        <v>75</v>
      </c>
      <c r="G14" s="19" t="s">
        <v>76</v>
      </c>
      <c r="H14" s="17">
        <v>42313</v>
      </c>
      <c r="I14" s="15" t="s">
        <v>59</v>
      </c>
      <c r="J14" s="15" t="s">
        <v>77</v>
      </c>
      <c r="K14" s="13" t="s">
        <v>78</v>
      </c>
      <c r="L14" s="21" t="s">
        <v>66</v>
      </c>
      <c r="M14" s="19">
        <v>249</v>
      </c>
      <c r="N14" s="19">
        <v>2</v>
      </c>
      <c r="O14" s="20" t="s">
        <v>80</v>
      </c>
      <c r="P14" s="15" t="s">
        <v>81</v>
      </c>
      <c r="Q14" s="25" t="s">
        <v>712</v>
      </c>
      <c r="R14" s="15" t="s">
        <v>82</v>
      </c>
      <c r="S14" s="21" t="s">
        <v>83</v>
      </c>
      <c r="T14" s="21" t="s">
        <v>66</v>
      </c>
      <c r="U14" s="21" t="s">
        <v>66</v>
      </c>
      <c r="V14" s="21">
        <v>1</v>
      </c>
      <c r="W14" s="19" t="s">
        <v>69</v>
      </c>
      <c r="X14" s="19" t="s">
        <v>69</v>
      </c>
      <c r="Y14" s="19" t="s">
        <v>69</v>
      </c>
      <c r="Z14" s="19" t="s">
        <v>69</v>
      </c>
      <c r="AA14" s="19" t="s">
        <v>69</v>
      </c>
      <c r="AB14" s="19" t="s">
        <v>69</v>
      </c>
      <c r="AD14" s="22" t="s">
        <v>69</v>
      </c>
      <c r="AE14" s="22" t="s">
        <v>69</v>
      </c>
      <c r="AF14" s="22" t="s">
        <v>69</v>
      </c>
      <c r="AG14" s="22" t="s">
        <v>69</v>
      </c>
      <c r="AH14" s="22" t="s">
        <v>69</v>
      </c>
      <c r="AI14" s="22" t="s">
        <v>69</v>
      </c>
      <c r="AK14" s="19" t="s">
        <v>69</v>
      </c>
      <c r="AL14" s="19" t="s">
        <v>69</v>
      </c>
      <c r="AM14" s="19" t="s">
        <v>69</v>
      </c>
      <c r="AN14" s="19" t="s">
        <v>69</v>
      </c>
      <c r="AO14" s="19" t="s">
        <v>69</v>
      </c>
      <c r="AP14" s="19" t="s">
        <v>69</v>
      </c>
      <c r="AR14" s="19" t="s">
        <v>69</v>
      </c>
      <c r="AS14" s="19" t="s">
        <v>69</v>
      </c>
      <c r="AT14" s="19" t="s">
        <v>69</v>
      </c>
      <c r="AU14" s="19" t="s">
        <v>69</v>
      </c>
      <c r="AV14" s="19" t="s">
        <v>69</v>
      </c>
      <c r="AW14" s="19" t="s">
        <v>69</v>
      </c>
      <c r="AY14" s="19" t="s">
        <v>69</v>
      </c>
      <c r="AZ14" s="19" t="s">
        <v>69</v>
      </c>
      <c r="BA14" s="19" t="s">
        <v>69</v>
      </c>
      <c r="BB14" s="19" t="s">
        <v>69</v>
      </c>
      <c r="BC14" s="19" t="s">
        <v>69</v>
      </c>
      <c r="BD14" s="19" t="s">
        <v>69</v>
      </c>
      <c r="BF14" s="19" t="s">
        <v>69</v>
      </c>
      <c r="BG14" s="19" t="s">
        <v>69</v>
      </c>
      <c r="BH14" s="19" t="s">
        <v>69</v>
      </c>
      <c r="BI14" s="19" t="s">
        <v>69</v>
      </c>
      <c r="BJ14" s="19" t="s">
        <v>69</v>
      </c>
      <c r="BK14" s="19" t="s">
        <v>69</v>
      </c>
      <c r="BM14" s="19" t="s">
        <v>69</v>
      </c>
      <c r="BN14" s="19" t="s">
        <v>69</v>
      </c>
      <c r="BO14" s="19">
        <v>2</v>
      </c>
      <c r="BP14" s="19">
        <v>1</v>
      </c>
      <c r="BQ14" s="19" t="s">
        <v>69</v>
      </c>
      <c r="BR14" s="19" t="s">
        <v>69</v>
      </c>
      <c r="BS14" s="25" t="s">
        <v>756</v>
      </c>
      <c r="BT14" s="19" t="s">
        <v>69</v>
      </c>
      <c r="BU14" s="19" t="s">
        <v>69</v>
      </c>
      <c r="BV14" s="19" t="s">
        <v>69</v>
      </c>
      <c r="BW14" s="19" t="s">
        <v>69</v>
      </c>
      <c r="BX14" s="19" t="s">
        <v>69</v>
      </c>
      <c r="BY14" s="19" t="s">
        <v>69</v>
      </c>
      <c r="CA14" s="19" t="s">
        <v>69</v>
      </c>
      <c r="CB14" s="19" t="s">
        <v>69</v>
      </c>
      <c r="CC14" s="19" t="s">
        <v>69</v>
      </c>
      <c r="CD14" s="19" t="s">
        <v>69</v>
      </c>
      <c r="CE14" s="19" t="s">
        <v>69</v>
      </c>
      <c r="CF14" s="19" t="s">
        <v>69</v>
      </c>
      <c r="CH14" s="19" t="s">
        <v>69</v>
      </c>
      <c r="CI14" s="19" t="s">
        <v>69</v>
      </c>
      <c r="CJ14" s="19" t="s">
        <v>69</v>
      </c>
      <c r="CK14" s="19" t="s">
        <v>69</v>
      </c>
      <c r="CL14" s="19" t="s">
        <v>69</v>
      </c>
      <c r="CM14" s="19" t="s">
        <v>69</v>
      </c>
      <c r="CO14" s="19" t="s">
        <v>69</v>
      </c>
      <c r="CP14" s="19" t="s">
        <v>69</v>
      </c>
      <c r="CQ14" s="19" t="s">
        <v>69</v>
      </c>
      <c r="CR14" s="19" t="s">
        <v>69</v>
      </c>
      <c r="CS14" s="19" t="s">
        <v>69</v>
      </c>
      <c r="CT14" s="19" t="s">
        <v>69</v>
      </c>
      <c r="CV14" s="19" t="s">
        <v>69</v>
      </c>
      <c r="CW14" s="19" t="s">
        <v>69</v>
      </c>
      <c r="CX14" s="19" t="s">
        <v>69</v>
      </c>
      <c r="CY14" s="19" t="s">
        <v>69</v>
      </c>
      <c r="CZ14" s="19" t="s">
        <v>69</v>
      </c>
      <c r="DA14" s="19" t="s">
        <v>69</v>
      </c>
      <c r="DC14" s="19" t="s">
        <v>69</v>
      </c>
      <c r="DD14" s="19" t="s">
        <v>69</v>
      </c>
      <c r="DE14" s="19" t="s">
        <v>69</v>
      </c>
      <c r="DF14" s="19" t="s">
        <v>69</v>
      </c>
      <c r="DG14" s="19" t="s">
        <v>69</v>
      </c>
      <c r="DH14" s="19" t="s">
        <v>69</v>
      </c>
      <c r="DJ14" s="19" t="s">
        <v>69</v>
      </c>
      <c r="DK14" s="19" t="s">
        <v>69</v>
      </c>
      <c r="DL14" s="19" t="s">
        <v>69</v>
      </c>
      <c r="DM14" s="19" t="s">
        <v>69</v>
      </c>
      <c r="DN14" s="19" t="s">
        <v>69</v>
      </c>
      <c r="DO14" s="19" t="s">
        <v>69</v>
      </c>
      <c r="DQ14" s="19" t="s">
        <v>69</v>
      </c>
      <c r="DR14" s="19" t="s">
        <v>69</v>
      </c>
      <c r="DS14" s="19" t="s">
        <v>69</v>
      </c>
      <c r="DT14" s="19" t="s">
        <v>69</v>
      </c>
      <c r="DU14" s="19" t="s">
        <v>69</v>
      </c>
      <c r="DV14" s="19" t="s">
        <v>69</v>
      </c>
      <c r="DX14" s="19" t="s">
        <v>69</v>
      </c>
      <c r="DY14" s="19" t="s">
        <v>69</v>
      </c>
      <c r="DZ14" s="19" t="s">
        <v>69</v>
      </c>
      <c r="EA14" s="19" t="s">
        <v>69</v>
      </c>
      <c r="EB14" s="19" t="s">
        <v>69</v>
      </c>
      <c r="EC14" s="19" t="s">
        <v>69</v>
      </c>
      <c r="EE14" s="19" t="s">
        <v>69</v>
      </c>
      <c r="EF14" s="19" t="s">
        <v>69</v>
      </c>
      <c r="EG14" s="19" t="s">
        <v>69</v>
      </c>
      <c r="EH14" s="19" t="s">
        <v>69</v>
      </c>
      <c r="EI14" s="19" t="s">
        <v>69</v>
      </c>
      <c r="EJ14" s="19" t="s">
        <v>69</v>
      </c>
      <c r="EL14" s="19" t="s">
        <v>69</v>
      </c>
      <c r="EM14" s="19" t="s">
        <v>69</v>
      </c>
      <c r="EN14" s="19" t="s">
        <v>69</v>
      </c>
      <c r="EO14" s="19" t="s">
        <v>69</v>
      </c>
      <c r="EP14" s="19" t="s">
        <v>69</v>
      </c>
      <c r="EQ14" s="19" t="s">
        <v>69</v>
      </c>
      <c r="ER14" s="177"/>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60"/>
      <c r="JF14" s="60"/>
      <c r="JG14" s="60"/>
      <c r="JH14" s="60"/>
      <c r="JI14" s="60"/>
      <c r="JJ14" s="60"/>
      <c r="JK14" s="60"/>
      <c r="JL14" s="60"/>
      <c r="JM14" s="60"/>
      <c r="JN14" s="60"/>
      <c r="JO14" s="60"/>
      <c r="JP14" s="60"/>
      <c r="JQ14" s="60"/>
      <c r="JR14" s="60"/>
      <c r="JS14" s="60"/>
      <c r="JT14" s="60"/>
      <c r="JU14" s="60"/>
      <c r="JV14" s="60"/>
      <c r="JW14" s="60"/>
      <c r="JX14" s="60"/>
      <c r="JY14" s="60"/>
      <c r="JZ14" s="60"/>
      <c r="KA14" s="60"/>
      <c r="KB14" s="60"/>
      <c r="KC14" s="60"/>
      <c r="KD14" s="60"/>
      <c r="KE14" s="60"/>
      <c r="KF14" s="60"/>
      <c r="KG14" s="60"/>
      <c r="KH14" s="60"/>
      <c r="KI14" s="60"/>
      <c r="KJ14" s="60"/>
      <c r="KK14" s="60"/>
      <c r="KL14" s="60"/>
      <c r="KM14" s="60"/>
      <c r="KN14" s="60"/>
      <c r="KO14" s="60"/>
      <c r="KP14" s="60"/>
      <c r="KQ14" s="60"/>
      <c r="KR14" s="60"/>
      <c r="KS14" s="60"/>
      <c r="KT14" s="60"/>
      <c r="KU14" s="60"/>
      <c r="KV14" s="60"/>
      <c r="KW14" s="60"/>
      <c r="KX14" s="60"/>
      <c r="KY14" s="60"/>
      <c r="KZ14" s="60"/>
      <c r="LA14" s="60"/>
      <c r="LB14" s="60"/>
      <c r="LC14" s="60"/>
      <c r="LD14" s="60"/>
      <c r="LE14" s="60"/>
      <c r="LF14" s="60"/>
      <c r="LG14" s="60"/>
      <c r="LH14" s="60"/>
      <c r="LI14" s="60"/>
      <c r="LJ14" s="60"/>
      <c r="LK14" s="60"/>
      <c r="LL14" s="60"/>
      <c r="LM14" s="60"/>
      <c r="LN14" s="60"/>
      <c r="LO14" s="60"/>
      <c r="LP14" s="60"/>
      <c r="LQ14" s="60"/>
      <c r="LR14" s="60"/>
      <c r="LS14" s="60"/>
      <c r="LT14" s="60"/>
      <c r="LU14" s="60"/>
      <c r="LV14" s="60"/>
      <c r="LW14" s="60"/>
      <c r="LX14" s="60"/>
      <c r="LY14" s="60"/>
      <c r="LZ14" s="60"/>
      <c r="MA14" s="60"/>
      <c r="MB14" s="60"/>
      <c r="MC14" s="60"/>
      <c r="MD14" s="60"/>
      <c r="ME14" s="60"/>
      <c r="MF14" s="60"/>
      <c r="MG14" s="60"/>
      <c r="MH14" s="60"/>
      <c r="MI14" s="60"/>
      <c r="MJ14" s="60"/>
      <c r="MK14" s="60"/>
      <c r="ML14" s="60"/>
      <c r="MM14" s="60"/>
      <c r="MN14" s="60"/>
      <c r="MO14" s="60"/>
      <c r="MP14" s="60"/>
      <c r="MQ14" s="60"/>
      <c r="MR14" s="60"/>
      <c r="MS14" s="60"/>
      <c r="MT14" s="60"/>
      <c r="MU14" s="60"/>
      <c r="MV14" s="60"/>
      <c r="MW14" s="60"/>
      <c r="MX14" s="60"/>
      <c r="MY14" s="60"/>
      <c r="MZ14" s="60"/>
      <c r="NA14" s="60"/>
      <c r="NB14" s="60"/>
      <c r="NC14" s="60"/>
      <c r="ND14" s="60"/>
      <c r="NE14" s="60"/>
      <c r="NF14" s="60"/>
      <c r="NG14" s="60"/>
      <c r="NH14" s="60"/>
      <c r="NI14" s="60"/>
      <c r="NJ14" s="60"/>
      <c r="NK14" s="60"/>
      <c r="NL14" s="60"/>
      <c r="NM14" s="60"/>
      <c r="NN14" s="60"/>
      <c r="NO14" s="60"/>
      <c r="NP14" s="60"/>
      <c r="NQ14" s="60"/>
      <c r="NR14" s="60"/>
      <c r="NS14" s="60"/>
      <c r="NT14" s="60"/>
      <c r="NU14" s="60"/>
      <c r="NV14" s="60"/>
      <c r="NW14" s="60"/>
      <c r="NX14" s="60"/>
      <c r="NY14" s="60"/>
      <c r="NZ14" s="60"/>
      <c r="OA14" s="60"/>
      <c r="OB14" s="60"/>
      <c r="OC14" s="60"/>
      <c r="OD14" s="60"/>
      <c r="OE14" s="60"/>
      <c r="OF14" s="60"/>
      <c r="OG14" s="60"/>
      <c r="OH14" s="60"/>
      <c r="OI14" s="60"/>
      <c r="OJ14" s="60"/>
      <c r="OK14" s="60"/>
      <c r="OL14" s="60"/>
      <c r="OM14" s="60"/>
      <c r="ON14" s="60"/>
      <c r="OO14" s="60"/>
      <c r="OP14" s="60"/>
      <c r="OQ14" s="60"/>
      <c r="OR14" s="60"/>
      <c r="OS14" s="60"/>
      <c r="OT14" s="60"/>
      <c r="OU14" s="60"/>
      <c r="OV14" s="60"/>
      <c r="OW14" s="60"/>
      <c r="OX14" s="60"/>
      <c r="OY14" s="60"/>
      <c r="OZ14" s="60"/>
      <c r="PA14" s="60"/>
      <c r="PB14" s="60"/>
      <c r="PC14" s="60"/>
      <c r="PD14" s="60"/>
      <c r="PE14" s="60"/>
      <c r="PF14" s="60"/>
      <c r="PG14" s="60"/>
      <c r="PH14" s="60"/>
      <c r="PI14" s="60"/>
      <c r="PJ14" s="60"/>
      <c r="PK14" s="60"/>
      <c r="PL14" s="60"/>
      <c r="PM14" s="60"/>
      <c r="PN14" s="60"/>
      <c r="PO14" s="60"/>
      <c r="PP14" s="60"/>
      <c r="PQ14" s="60"/>
      <c r="PR14" s="60"/>
      <c r="PS14" s="60"/>
      <c r="PT14" s="60"/>
      <c r="PU14" s="60"/>
      <c r="PV14" s="60"/>
      <c r="PW14" s="60"/>
      <c r="PX14" s="60"/>
      <c r="PY14" s="60"/>
      <c r="PZ14" s="60"/>
      <c r="QA14" s="60"/>
      <c r="QB14" s="60"/>
      <c r="QC14" s="60"/>
      <c r="QD14" s="60"/>
      <c r="QE14" s="60"/>
      <c r="QF14" s="60"/>
      <c r="QG14" s="60"/>
      <c r="QH14" s="60"/>
      <c r="QI14" s="60"/>
      <c r="QJ14" s="60"/>
      <c r="QK14" s="60"/>
      <c r="QL14" s="60"/>
      <c r="QM14" s="60"/>
      <c r="QN14" s="60"/>
      <c r="QO14" s="60"/>
      <c r="QP14" s="60"/>
      <c r="QQ14" s="60"/>
      <c r="QR14" s="60"/>
      <c r="QS14" s="60"/>
      <c r="QT14" s="60"/>
      <c r="QU14" s="60"/>
      <c r="QV14" s="60"/>
      <c r="QW14" s="60"/>
      <c r="QX14" s="60"/>
      <c r="QY14" s="60"/>
      <c r="QZ14" s="60"/>
      <c r="RA14" s="60"/>
      <c r="RB14" s="60"/>
      <c r="RC14" s="60"/>
      <c r="RD14" s="60"/>
      <c r="RE14" s="60"/>
      <c r="RF14" s="60"/>
      <c r="RG14" s="60"/>
      <c r="RH14" s="60"/>
      <c r="RI14" s="60"/>
      <c r="RJ14" s="60"/>
      <c r="RK14" s="60"/>
      <c r="RL14" s="60"/>
      <c r="RM14" s="60"/>
      <c r="RN14" s="60"/>
      <c r="RO14" s="60"/>
      <c r="RP14" s="60"/>
      <c r="RQ14" s="60"/>
      <c r="RR14" s="60"/>
      <c r="RS14" s="60"/>
      <c r="RT14" s="60"/>
      <c r="RU14" s="60"/>
      <c r="RV14" s="60"/>
      <c r="RW14" s="60"/>
      <c r="RX14" s="60"/>
      <c r="RY14" s="60"/>
      <c r="RZ14" s="60"/>
      <c r="SA14" s="60"/>
      <c r="SB14" s="60"/>
      <c r="SC14" s="60"/>
      <c r="SD14" s="60"/>
      <c r="SE14" s="60"/>
      <c r="SF14" s="60"/>
      <c r="SG14" s="60"/>
      <c r="SH14" s="60"/>
      <c r="SI14" s="60"/>
      <c r="SJ14" s="60"/>
      <c r="SK14" s="60"/>
      <c r="SL14" s="60"/>
      <c r="SM14" s="60"/>
      <c r="SN14" s="60"/>
      <c r="SO14" s="60"/>
      <c r="SP14" s="60"/>
      <c r="SQ14" s="60"/>
      <c r="SR14" s="60"/>
      <c r="SS14" s="60"/>
      <c r="ST14" s="60"/>
      <c r="SU14" s="60"/>
      <c r="SV14" s="60"/>
      <c r="SW14" s="60"/>
      <c r="SX14" s="60"/>
      <c r="SY14" s="60"/>
      <c r="SZ14" s="60"/>
      <c r="TA14" s="60"/>
      <c r="TB14" s="60"/>
      <c r="TC14" s="60"/>
      <c r="TD14" s="60"/>
      <c r="TE14" s="60"/>
      <c r="TF14" s="60"/>
      <c r="TG14" s="60"/>
      <c r="TH14" s="60"/>
      <c r="TI14" s="60"/>
      <c r="TJ14" s="60"/>
      <c r="TK14" s="60"/>
      <c r="TL14" s="60"/>
      <c r="TM14" s="60"/>
      <c r="TN14" s="60"/>
      <c r="TO14" s="60"/>
      <c r="TP14" s="60"/>
      <c r="TQ14" s="60"/>
      <c r="TR14" s="60"/>
      <c r="TS14" s="60"/>
      <c r="TT14" s="60"/>
      <c r="TU14" s="60"/>
      <c r="TV14" s="60"/>
      <c r="TW14" s="60"/>
      <c r="TX14" s="60"/>
      <c r="TY14" s="60"/>
      <c r="TZ14" s="60"/>
      <c r="UA14" s="60"/>
      <c r="UB14" s="60"/>
      <c r="UC14" s="60"/>
      <c r="UD14" s="60"/>
      <c r="UE14" s="60"/>
      <c r="UF14" s="60"/>
      <c r="UG14" s="60"/>
      <c r="UH14" s="60"/>
      <c r="UI14" s="60"/>
      <c r="UJ14" s="60"/>
      <c r="UK14" s="60"/>
      <c r="UL14" s="60"/>
      <c r="UM14" s="60"/>
      <c r="UN14" s="60"/>
      <c r="UO14" s="60"/>
      <c r="UP14" s="60"/>
      <c r="UQ14" s="60"/>
      <c r="UR14" s="60"/>
      <c r="US14" s="60"/>
      <c r="UT14" s="60"/>
      <c r="UU14" s="60"/>
      <c r="UV14" s="60"/>
      <c r="UW14" s="60"/>
      <c r="UX14" s="60"/>
      <c r="UY14" s="60"/>
      <c r="UZ14" s="60"/>
      <c r="VA14" s="60"/>
      <c r="VB14" s="60"/>
      <c r="VC14" s="60"/>
      <c r="VD14" s="60"/>
      <c r="VE14" s="60"/>
      <c r="VF14" s="60"/>
      <c r="VG14" s="60"/>
      <c r="VH14" s="60"/>
      <c r="VI14" s="60"/>
      <c r="VJ14" s="60"/>
      <c r="VK14" s="60"/>
      <c r="VL14" s="60"/>
      <c r="VM14" s="60"/>
      <c r="VN14" s="60"/>
      <c r="VO14" s="60"/>
      <c r="VP14" s="60"/>
      <c r="VQ14" s="60"/>
      <c r="VR14" s="60"/>
      <c r="VS14" s="60"/>
      <c r="VT14" s="60"/>
      <c r="VU14" s="60"/>
      <c r="VV14" s="60"/>
      <c r="VW14" s="60"/>
      <c r="VX14" s="60"/>
      <c r="VY14" s="60"/>
      <c r="VZ14" s="60"/>
      <c r="WA14" s="60"/>
      <c r="WB14" s="60"/>
      <c r="WC14" s="60"/>
      <c r="WD14" s="60"/>
      <c r="WE14" s="60"/>
      <c r="WF14" s="60"/>
      <c r="WG14" s="60"/>
      <c r="WH14" s="60"/>
      <c r="WI14" s="60"/>
      <c r="WJ14" s="60"/>
      <c r="WK14" s="60"/>
      <c r="WL14" s="60"/>
      <c r="WM14" s="60"/>
      <c r="WN14" s="60"/>
      <c r="WO14" s="60"/>
      <c r="WP14" s="60"/>
      <c r="WQ14" s="60"/>
      <c r="WR14" s="60"/>
      <c r="WS14" s="60"/>
      <c r="WT14" s="60"/>
      <c r="WU14" s="60"/>
      <c r="WV14" s="60"/>
      <c r="WW14" s="60"/>
      <c r="WX14" s="60"/>
      <c r="WY14" s="60"/>
      <c r="WZ14" s="60"/>
      <c r="XA14" s="60"/>
      <c r="XB14" s="60"/>
      <c r="XC14" s="60"/>
      <c r="XD14" s="60"/>
      <c r="XE14" s="60"/>
      <c r="XF14" s="60"/>
      <c r="XG14" s="60"/>
      <c r="XH14" s="60"/>
      <c r="XI14" s="60"/>
      <c r="XJ14" s="60"/>
      <c r="XK14" s="60"/>
      <c r="XL14" s="60"/>
      <c r="XM14" s="60"/>
      <c r="XN14" s="60"/>
      <c r="XO14" s="60"/>
      <c r="XP14" s="60"/>
      <c r="XQ14" s="60"/>
      <c r="XR14" s="60"/>
      <c r="XS14" s="60"/>
      <c r="XT14" s="60"/>
      <c r="XU14" s="60"/>
      <c r="XV14" s="60"/>
      <c r="XW14" s="60"/>
      <c r="XX14" s="60"/>
      <c r="XY14" s="60"/>
      <c r="XZ14" s="60"/>
      <c r="YA14" s="60"/>
      <c r="YB14" s="60"/>
      <c r="YC14" s="60"/>
      <c r="YD14" s="60"/>
      <c r="YE14" s="60"/>
      <c r="YF14" s="60"/>
      <c r="YG14" s="60"/>
      <c r="YH14" s="60"/>
      <c r="YI14" s="60"/>
      <c r="YJ14" s="60"/>
      <c r="YK14" s="60"/>
      <c r="YL14" s="60"/>
      <c r="YM14" s="60"/>
      <c r="YN14" s="60"/>
      <c r="YO14" s="60"/>
      <c r="YP14" s="60"/>
      <c r="YQ14" s="60"/>
      <c r="YR14" s="60"/>
      <c r="YS14" s="60"/>
      <c r="YT14" s="60"/>
      <c r="YU14" s="60"/>
      <c r="YV14" s="60"/>
      <c r="YW14" s="60"/>
      <c r="YX14" s="60"/>
      <c r="YY14" s="60"/>
      <c r="YZ14" s="60"/>
      <c r="ZA14" s="60"/>
      <c r="ZB14" s="60"/>
      <c r="ZC14" s="60"/>
      <c r="ZD14" s="60"/>
      <c r="ZE14" s="60"/>
      <c r="ZF14" s="60"/>
      <c r="ZG14" s="60"/>
      <c r="ZH14" s="60"/>
      <c r="ZI14" s="60"/>
      <c r="ZJ14" s="60"/>
      <c r="ZK14" s="60"/>
      <c r="ZL14" s="60"/>
      <c r="ZM14" s="60"/>
      <c r="ZN14" s="60"/>
      <c r="ZO14" s="60"/>
      <c r="ZP14" s="60"/>
      <c r="ZQ14" s="60"/>
      <c r="ZR14" s="60"/>
      <c r="ZS14" s="60"/>
      <c r="ZT14" s="60"/>
      <c r="ZU14" s="60"/>
      <c r="ZV14" s="60"/>
      <c r="ZW14" s="60"/>
      <c r="ZX14" s="60"/>
      <c r="ZY14" s="60"/>
      <c r="ZZ14" s="60"/>
      <c r="AAA14" s="60"/>
      <c r="AAB14" s="60"/>
      <c r="AAC14" s="60"/>
      <c r="AAD14" s="60"/>
      <c r="AAE14" s="60"/>
      <c r="AAF14" s="60"/>
      <c r="AAG14" s="60"/>
      <c r="AAH14" s="60"/>
      <c r="AAI14" s="60"/>
      <c r="AAJ14" s="60"/>
      <c r="AAK14" s="60"/>
      <c r="AAL14" s="60"/>
      <c r="AAM14" s="60"/>
      <c r="AAN14" s="60"/>
      <c r="AAO14" s="60"/>
      <c r="AAP14" s="60"/>
      <c r="AAQ14" s="60"/>
      <c r="AAR14" s="60"/>
      <c r="AAS14" s="60"/>
      <c r="AAT14" s="60"/>
      <c r="AAU14" s="60"/>
      <c r="AAV14" s="60"/>
      <c r="AAW14" s="60"/>
      <c r="AAX14" s="60"/>
      <c r="AAY14" s="60"/>
      <c r="AAZ14" s="60"/>
      <c r="ABA14" s="60"/>
      <c r="ABB14" s="60"/>
      <c r="ABC14" s="60"/>
      <c r="ABD14" s="60"/>
      <c r="ABE14" s="60"/>
      <c r="ABF14" s="60"/>
      <c r="ABG14" s="60"/>
      <c r="ABH14" s="60"/>
      <c r="ABI14" s="60"/>
      <c r="ABJ14" s="60"/>
      <c r="ABK14" s="60"/>
      <c r="ABL14" s="60"/>
      <c r="ABM14" s="60"/>
      <c r="ABN14" s="60"/>
      <c r="ABO14" s="60"/>
      <c r="ABP14" s="60"/>
      <c r="ABQ14" s="60"/>
      <c r="ABR14" s="60"/>
      <c r="ABS14" s="60"/>
      <c r="ABT14" s="60"/>
      <c r="ABU14" s="60"/>
      <c r="ABV14" s="60"/>
      <c r="ABW14" s="60"/>
      <c r="ABX14" s="60"/>
      <c r="ABY14" s="60"/>
      <c r="ABZ14" s="60"/>
      <c r="ACA14" s="60"/>
      <c r="ACB14" s="60"/>
      <c r="ACC14" s="60"/>
      <c r="ACD14" s="60"/>
      <c r="ACE14" s="60"/>
      <c r="ACF14" s="60"/>
      <c r="ACG14" s="60"/>
      <c r="ACH14" s="60"/>
      <c r="ACI14" s="60"/>
      <c r="ACJ14" s="60"/>
      <c r="ACK14" s="60"/>
      <c r="ACL14" s="60"/>
      <c r="ACM14" s="60"/>
      <c r="ACN14" s="60"/>
      <c r="ACO14" s="60"/>
      <c r="ACP14" s="60"/>
      <c r="ACQ14" s="60"/>
      <c r="ACR14" s="60"/>
      <c r="ACS14" s="60"/>
      <c r="ACT14" s="60"/>
      <c r="ACU14" s="60"/>
      <c r="ACV14" s="60"/>
      <c r="ACW14" s="60"/>
      <c r="ACX14" s="60"/>
      <c r="ACY14" s="60"/>
      <c r="ACZ14" s="60"/>
      <c r="ADA14" s="60"/>
      <c r="ADB14" s="60"/>
      <c r="ADC14" s="60"/>
      <c r="ADD14" s="60"/>
      <c r="ADE14" s="60"/>
      <c r="ADF14" s="60"/>
      <c r="ADG14" s="60"/>
      <c r="ADH14" s="60"/>
      <c r="ADI14" s="60"/>
      <c r="ADJ14" s="60"/>
      <c r="ADK14" s="60"/>
      <c r="ADL14" s="60"/>
      <c r="ADM14" s="60"/>
      <c r="ADN14" s="60"/>
      <c r="ADO14" s="60"/>
      <c r="ADP14" s="60"/>
      <c r="ADQ14" s="60"/>
      <c r="ADR14" s="60"/>
      <c r="ADS14" s="60"/>
      <c r="ADT14" s="60"/>
      <c r="ADU14" s="60"/>
      <c r="ADV14" s="60"/>
      <c r="ADW14" s="60"/>
      <c r="ADX14" s="60"/>
      <c r="ADY14" s="60"/>
      <c r="ADZ14" s="60"/>
      <c r="AEA14" s="60"/>
      <c r="AEB14" s="60"/>
      <c r="AEC14" s="60"/>
      <c r="AED14" s="60"/>
      <c r="AEE14" s="60"/>
      <c r="AEF14" s="60"/>
      <c r="AEG14" s="60"/>
      <c r="AEH14" s="60"/>
      <c r="AEI14" s="60"/>
      <c r="AEJ14" s="60"/>
      <c r="AEK14" s="60"/>
      <c r="AEL14" s="60"/>
      <c r="AEM14" s="60"/>
      <c r="AEN14" s="60"/>
      <c r="AEO14" s="60"/>
      <c r="AEP14" s="60"/>
      <c r="AEQ14" s="60"/>
      <c r="AER14" s="60"/>
      <c r="AES14" s="60"/>
      <c r="AET14" s="60"/>
      <c r="AEU14" s="60"/>
      <c r="AEV14" s="60"/>
      <c r="AEW14" s="60"/>
      <c r="AEX14" s="60"/>
      <c r="AEY14" s="60"/>
      <c r="AEZ14" s="60"/>
      <c r="AFA14" s="60"/>
      <c r="AFB14" s="60"/>
      <c r="AFC14" s="60"/>
      <c r="AFD14" s="60"/>
      <c r="AFE14" s="60"/>
      <c r="AFF14" s="60"/>
      <c r="AFG14" s="60"/>
      <c r="AFH14" s="60"/>
      <c r="AFI14" s="60"/>
      <c r="AFJ14" s="60"/>
      <c r="AFK14" s="60"/>
      <c r="AFL14" s="60"/>
      <c r="AFM14" s="60"/>
      <c r="AFN14" s="60"/>
      <c r="AFO14" s="60"/>
      <c r="AFP14" s="60"/>
      <c r="AFQ14" s="60"/>
      <c r="AFR14" s="60"/>
      <c r="AFS14" s="60"/>
      <c r="AFT14" s="60"/>
      <c r="AFU14" s="60"/>
      <c r="AFV14" s="60"/>
      <c r="AFW14" s="60"/>
      <c r="AFX14" s="60"/>
      <c r="AFY14" s="60"/>
      <c r="AFZ14" s="60"/>
      <c r="AGA14" s="60"/>
      <c r="AGB14" s="60"/>
      <c r="AGC14" s="60"/>
      <c r="AGD14" s="60"/>
      <c r="AGE14" s="60"/>
      <c r="AGF14" s="60"/>
      <c r="AGG14" s="60"/>
      <c r="AGH14" s="60"/>
      <c r="AGI14" s="60"/>
      <c r="AGJ14" s="60"/>
      <c r="AGK14" s="60"/>
      <c r="AGL14" s="60"/>
      <c r="AGM14" s="60"/>
      <c r="AGN14" s="60"/>
      <c r="AGO14" s="60"/>
      <c r="AGP14" s="60"/>
      <c r="AGQ14" s="60"/>
      <c r="AGR14" s="60"/>
      <c r="AGS14" s="60"/>
      <c r="AGT14" s="60"/>
      <c r="AGU14" s="60"/>
      <c r="AGV14" s="60"/>
      <c r="AGW14" s="60"/>
      <c r="AGX14" s="60"/>
      <c r="AGY14" s="60"/>
      <c r="AGZ14" s="60"/>
      <c r="AHA14" s="60"/>
      <c r="AHB14" s="60"/>
      <c r="AHC14" s="26"/>
    </row>
    <row r="15" spans="1:887" s="12" customFormat="1" x14ac:dyDescent="0.25">
      <c r="A15" s="204" t="s">
        <v>84</v>
      </c>
      <c r="B15" s="211">
        <v>2006</v>
      </c>
      <c r="C15" s="206" t="s">
        <v>85</v>
      </c>
      <c r="D15" s="212" t="s">
        <v>86</v>
      </c>
      <c r="E15" s="207" t="s">
        <v>87</v>
      </c>
      <c r="F15" s="206" t="s">
        <v>88</v>
      </c>
      <c r="G15" s="205" t="s">
        <v>76</v>
      </c>
      <c r="H15" s="208">
        <v>42313</v>
      </c>
      <c r="I15" s="206" t="s">
        <v>59</v>
      </c>
      <c r="J15" s="206" t="s">
        <v>77</v>
      </c>
      <c r="K15" s="204" t="s">
        <v>89</v>
      </c>
      <c r="L15" s="205" t="s">
        <v>90</v>
      </c>
      <c r="M15" s="205">
        <v>185</v>
      </c>
      <c r="N15" s="205">
        <v>3</v>
      </c>
      <c r="O15" s="204" t="s">
        <v>91</v>
      </c>
      <c r="P15" s="206" t="s">
        <v>92</v>
      </c>
      <c r="Q15" s="206" t="s">
        <v>101</v>
      </c>
      <c r="R15" s="206" t="s">
        <v>713</v>
      </c>
      <c r="S15" s="205" t="s">
        <v>83</v>
      </c>
      <c r="T15" s="205" t="s">
        <v>66</v>
      </c>
      <c r="U15" s="205" t="s">
        <v>66</v>
      </c>
      <c r="V15" s="205" t="s">
        <v>94</v>
      </c>
      <c r="W15" s="205" t="s">
        <v>69</v>
      </c>
      <c r="X15" s="205" t="s">
        <v>69</v>
      </c>
      <c r="Y15" s="205" t="s">
        <v>69</v>
      </c>
      <c r="Z15" s="205" t="s">
        <v>69</v>
      </c>
      <c r="AA15" s="205" t="s">
        <v>69</v>
      </c>
      <c r="AB15" s="205" t="s">
        <v>69</v>
      </c>
      <c r="AC15" s="206"/>
      <c r="AD15" s="209" t="s">
        <v>69</v>
      </c>
      <c r="AE15" s="209" t="s">
        <v>69</v>
      </c>
      <c r="AF15" s="209" t="s">
        <v>69</v>
      </c>
      <c r="AG15" s="209" t="s">
        <v>69</v>
      </c>
      <c r="AH15" s="209" t="s">
        <v>69</v>
      </c>
      <c r="AI15" s="209" t="s">
        <v>69</v>
      </c>
      <c r="AJ15" s="206"/>
      <c r="AK15" s="205" t="s">
        <v>69</v>
      </c>
      <c r="AL15" s="205" t="s">
        <v>69</v>
      </c>
      <c r="AM15" s="205" t="s">
        <v>69</v>
      </c>
      <c r="AN15" s="205" t="s">
        <v>69</v>
      </c>
      <c r="AO15" s="205" t="s">
        <v>69</v>
      </c>
      <c r="AP15" s="205" t="s">
        <v>69</v>
      </c>
      <c r="AQ15" s="206"/>
      <c r="AR15" s="205" t="s">
        <v>69</v>
      </c>
      <c r="AS15" s="205" t="s">
        <v>69</v>
      </c>
      <c r="AT15" s="205" t="s">
        <v>69</v>
      </c>
      <c r="AU15" s="205" t="s">
        <v>69</v>
      </c>
      <c r="AV15" s="205" t="s">
        <v>69</v>
      </c>
      <c r="AW15" s="205" t="s">
        <v>69</v>
      </c>
      <c r="AX15" s="206"/>
      <c r="AY15" s="205" t="s">
        <v>69</v>
      </c>
      <c r="AZ15" s="205" t="s">
        <v>69</v>
      </c>
      <c r="BA15" s="205" t="s">
        <v>69</v>
      </c>
      <c r="BB15" s="205" t="s">
        <v>69</v>
      </c>
      <c r="BC15" s="205" t="s">
        <v>69</v>
      </c>
      <c r="BD15" s="205" t="s">
        <v>69</v>
      </c>
      <c r="BE15" s="206"/>
      <c r="BF15" s="205" t="s">
        <v>69</v>
      </c>
      <c r="BG15" s="205" t="s">
        <v>69</v>
      </c>
      <c r="BH15" s="205" t="s">
        <v>69</v>
      </c>
      <c r="BI15" s="205" t="s">
        <v>69</v>
      </c>
      <c r="BJ15" s="205" t="s">
        <v>69</v>
      </c>
      <c r="BK15" s="205" t="s">
        <v>69</v>
      </c>
      <c r="BL15" s="206"/>
      <c r="BM15" s="205" t="s">
        <v>69</v>
      </c>
      <c r="BN15" s="205" t="s">
        <v>69</v>
      </c>
      <c r="BO15" s="205" t="s">
        <v>69</v>
      </c>
      <c r="BP15" s="205" t="s">
        <v>69</v>
      </c>
      <c r="BQ15" s="205" t="s">
        <v>69</v>
      </c>
      <c r="BR15" s="205" t="s">
        <v>69</v>
      </c>
      <c r="BS15" s="206"/>
      <c r="BT15" s="205" t="s">
        <v>69</v>
      </c>
      <c r="BU15" s="205" t="s">
        <v>69</v>
      </c>
      <c r="BV15" s="205" t="s">
        <v>69</v>
      </c>
      <c r="BW15" s="205" t="s">
        <v>69</v>
      </c>
      <c r="BX15" s="205" t="s">
        <v>69</v>
      </c>
      <c r="BY15" s="205" t="s">
        <v>69</v>
      </c>
      <c r="BZ15" s="206"/>
      <c r="CA15" s="205" t="s">
        <v>69</v>
      </c>
      <c r="CB15" s="205" t="s">
        <v>69</v>
      </c>
      <c r="CC15" s="205" t="s">
        <v>69</v>
      </c>
      <c r="CD15" s="205" t="s">
        <v>69</v>
      </c>
      <c r="CE15" s="205" t="s">
        <v>69</v>
      </c>
      <c r="CF15" s="205" t="s">
        <v>69</v>
      </c>
      <c r="CG15" s="206"/>
      <c r="CH15" s="205" t="s">
        <v>69</v>
      </c>
      <c r="CI15" s="205" t="s">
        <v>69</v>
      </c>
      <c r="CJ15" s="205" t="s">
        <v>69</v>
      </c>
      <c r="CK15" s="205" t="s">
        <v>69</v>
      </c>
      <c r="CL15" s="205" t="s">
        <v>69</v>
      </c>
      <c r="CM15" s="205" t="s">
        <v>69</v>
      </c>
      <c r="CN15" s="206"/>
      <c r="CO15" s="205" t="s">
        <v>69</v>
      </c>
      <c r="CP15" s="205" t="s">
        <v>69</v>
      </c>
      <c r="CQ15" s="205" t="s">
        <v>69</v>
      </c>
      <c r="CR15" s="205" t="s">
        <v>69</v>
      </c>
      <c r="CS15" s="205" t="s">
        <v>69</v>
      </c>
      <c r="CT15" s="205" t="s">
        <v>69</v>
      </c>
      <c r="CU15" s="206"/>
      <c r="CV15" s="205" t="s">
        <v>69</v>
      </c>
      <c r="CW15" s="205" t="s">
        <v>69</v>
      </c>
      <c r="CX15" s="205" t="s">
        <v>69</v>
      </c>
      <c r="CY15" s="205" t="s">
        <v>69</v>
      </c>
      <c r="CZ15" s="205" t="s">
        <v>69</v>
      </c>
      <c r="DA15" s="205" t="s">
        <v>69</v>
      </c>
      <c r="DB15" s="206"/>
      <c r="DC15" s="205" t="s">
        <v>69</v>
      </c>
      <c r="DD15" s="205" t="s">
        <v>69</v>
      </c>
      <c r="DE15" s="205" t="s">
        <v>69</v>
      </c>
      <c r="DF15" s="205" t="s">
        <v>69</v>
      </c>
      <c r="DG15" s="205" t="s">
        <v>69</v>
      </c>
      <c r="DH15" s="205" t="s">
        <v>69</v>
      </c>
      <c r="DI15" s="206"/>
      <c r="DJ15" s="205" t="s">
        <v>69</v>
      </c>
      <c r="DK15" s="205" t="s">
        <v>69</v>
      </c>
      <c r="DL15" s="205" t="s">
        <v>69</v>
      </c>
      <c r="DM15" s="205" t="s">
        <v>69</v>
      </c>
      <c r="DN15" s="205" t="s">
        <v>69</v>
      </c>
      <c r="DO15" s="205" t="s">
        <v>69</v>
      </c>
      <c r="DP15" s="206"/>
      <c r="DQ15" s="205">
        <v>3</v>
      </c>
      <c r="DR15" s="205">
        <v>1</v>
      </c>
      <c r="DS15" s="205" t="s">
        <v>69</v>
      </c>
      <c r="DT15" s="205" t="s">
        <v>69</v>
      </c>
      <c r="DU15" s="205" t="s">
        <v>69</v>
      </c>
      <c r="DV15" s="205" t="s">
        <v>69</v>
      </c>
      <c r="DW15" s="145" t="s">
        <v>787</v>
      </c>
      <c r="DX15" s="205" t="s">
        <v>69</v>
      </c>
      <c r="DY15" s="205" t="s">
        <v>69</v>
      </c>
      <c r="DZ15" s="205" t="s">
        <v>69</v>
      </c>
      <c r="EA15" s="205" t="s">
        <v>69</v>
      </c>
      <c r="EB15" s="205" t="s">
        <v>69</v>
      </c>
      <c r="EC15" s="205" t="s">
        <v>69</v>
      </c>
      <c r="ED15" s="206"/>
      <c r="EE15" s="205" t="s">
        <v>69</v>
      </c>
      <c r="EF15" s="205" t="s">
        <v>69</v>
      </c>
      <c r="EG15" s="205" t="s">
        <v>69</v>
      </c>
      <c r="EH15" s="205" t="s">
        <v>69</v>
      </c>
      <c r="EI15" s="205" t="s">
        <v>69</v>
      </c>
      <c r="EJ15" s="205" t="s">
        <v>69</v>
      </c>
      <c r="EK15" s="206"/>
      <c r="EL15" s="205" t="s">
        <v>69</v>
      </c>
      <c r="EM15" s="205" t="s">
        <v>69</v>
      </c>
      <c r="EN15" s="205" t="s">
        <v>69</v>
      </c>
      <c r="EO15" s="205" t="s">
        <v>69</v>
      </c>
      <c r="EP15" s="205" t="s">
        <v>69</v>
      </c>
      <c r="EQ15" s="205" t="s">
        <v>69</v>
      </c>
      <c r="ER15" s="210"/>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c r="IW15" s="59"/>
      <c r="IX15" s="59"/>
      <c r="IY15" s="59"/>
      <c r="IZ15" s="59"/>
      <c r="JA15" s="59"/>
      <c r="JB15" s="59"/>
      <c r="JC15" s="59"/>
      <c r="JD15" s="59"/>
      <c r="JE15" s="59"/>
      <c r="JF15" s="59"/>
      <c r="JG15" s="59"/>
      <c r="JH15" s="59"/>
      <c r="JI15" s="59"/>
      <c r="JJ15" s="59"/>
      <c r="JK15" s="59"/>
      <c r="JL15" s="59"/>
      <c r="JM15" s="59"/>
      <c r="JN15" s="59"/>
      <c r="JO15" s="59"/>
      <c r="JP15" s="59"/>
      <c r="JQ15" s="59"/>
      <c r="JR15" s="59"/>
      <c r="JS15" s="59"/>
      <c r="JT15" s="59"/>
      <c r="JU15" s="59"/>
      <c r="JV15" s="59"/>
      <c r="JW15" s="59"/>
      <c r="JX15" s="59"/>
      <c r="JY15" s="59"/>
      <c r="JZ15" s="59"/>
      <c r="KA15" s="59"/>
      <c r="KB15" s="59"/>
      <c r="KC15" s="59"/>
      <c r="KD15" s="59"/>
      <c r="KE15" s="59"/>
      <c r="KF15" s="59"/>
      <c r="KG15" s="59"/>
      <c r="KH15" s="59"/>
      <c r="KI15" s="59"/>
      <c r="KJ15" s="59"/>
      <c r="KK15" s="59"/>
      <c r="KL15" s="59"/>
      <c r="KM15" s="59"/>
      <c r="KN15" s="59"/>
      <c r="KO15" s="59"/>
      <c r="KP15" s="59"/>
      <c r="KQ15" s="59"/>
      <c r="KR15" s="59"/>
      <c r="KS15" s="59"/>
      <c r="KT15" s="59"/>
      <c r="KU15" s="59"/>
      <c r="KV15" s="59"/>
      <c r="KW15" s="59"/>
      <c r="KX15" s="59"/>
      <c r="KY15" s="59"/>
      <c r="KZ15" s="59"/>
      <c r="LA15" s="59"/>
      <c r="LB15" s="59"/>
      <c r="LC15" s="59"/>
      <c r="LD15" s="59"/>
      <c r="LE15" s="59"/>
      <c r="LF15" s="59"/>
      <c r="LG15" s="59"/>
      <c r="LH15" s="59"/>
      <c r="LI15" s="59"/>
      <c r="LJ15" s="59"/>
      <c r="LK15" s="59"/>
      <c r="LL15" s="59"/>
      <c r="LM15" s="59"/>
      <c r="LN15" s="59"/>
      <c r="LO15" s="59"/>
      <c r="LP15" s="59"/>
      <c r="LQ15" s="59"/>
      <c r="LR15" s="59"/>
      <c r="LS15" s="59"/>
      <c r="LT15" s="59"/>
      <c r="LU15" s="59"/>
      <c r="LV15" s="59"/>
      <c r="LW15" s="59"/>
      <c r="LX15" s="59"/>
      <c r="LY15" s="59"/>
      <c r="LZ15" s="59"/>
      <c r="MA15" s="59"/>
      <c r="MB15" s="59"/>
      <c r="MC15" s="59"/>
      <c r="MD15" s="59"/>
      <c r="ME15" s="59"/>
      <c r="MF15" s="59"/>
      <c r="MG15" s="59"/>
      <c r="MH15" s="59"/>
      <c r="MI15" s="59"/>
      <c r="MJ15" s="59"/>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c r="NK15" s="59"/>
      <c r="NL15" s="59"/>
      <c r="NM15" s="59"/>
      <c r="NN15" s="59"/>
      <c r="NO15" s="59"/>
      <c r="NP15" s="59"/>
      <c r="NQ15" s="59"/>
      <c r="NR15" s="59"/>
      <c r="NS15" s="59"/>
      <c r="NT15" s="59"/>
      <c r="NU15" s="59"/>
      <c r="NV15" s="59"/>
      <c r="NW15" s="59"/>
      <c r="NX15" s="59"/>
      <c r="NY15" s="59"/>
      <c r="NZ15" s="59"/>
      <c r="OA15" s="59"/>
      <c r="OB15" s="59"/>
      <c r="OC15" s="59"/>
      <c r="OD15" s="59"/>
      <c r="OE15" s="59"/>
      <c r="OF15" s="59"/>
      <c r="OG15" s="59"/>
      <c r="OH15" s="59"/>
      <c r="OI15" s="59"/>
      <c r="OJ15" s="59"/>
      <c r="OK15" s="59"/>
      <c r="OL15" s="59"/>
      <c r="OM15" s="59"/>
      <c r="ON15" s="59"/>
      <c r="OO15" s="59"/>
      <c r="OP15" s="59"/>
      <c r="OQ15" s="59"/>
      <c r="OR15" s="59"/>
      <c r="OS15" s="59"/>
      <c r="OT15" s="59"/>
      <c r="OU15" s="59"/>
      <c r="OV15" s="59"/>
      <c r="OW15" s="59"/>
      <c r="OX15" s="59"/>
      <c r="OY15" s="59"/>
      <c r="OZ15" s="59"/>
      <c r="PA15" s="59"/>
      <c r="PB15" s="59"/>
      <c r="PC15" s="59"/>
      <c r="PD15" s="59"/>
      <c r="PE15" s="59"/>
      <c r="PF15" s="59"/>
      <c r="PG15" s="59"/>
      <c r="PH15" s="59"/>
      <c r="PI15" s="59"/>
      <c r="PJ15" s="59"/>
      <c r="PK15" s="59"/>
      <c r="PL15" s="59"/>
      <c r="PM15" s="59"/>
      <c r="PN15" s="59"/>
      <c r="PO15" s="59"/>
      <c r="PP15" s="59"/>
      <c r="PQ15" s="59"/>
      <c r="PR15" s="59"/>
      <c r="PS15" s="59"/>
      <c r="PT15" s="59"/>
      <c r="PU15" s="59"/>
      <c r="PV15" s="59"/>
      <c r="PW15" s="59"/>
      <c r="PX15" s="59"/>
      <c r="PY15" s="59"/>
      <c r="PZ15" s="59"/>
      <c r="QA15" s="59"/>
      <c r="QB15" s="59"/>
      <c r="QC15" s="59"/>
      <c r="QD15" s="59"/>
      <c r="QE15" s="59"/>
      <c r="QF15" s="59"/>
      <c r="QG15" s="59"/>
      <c r="QH15" s="59"/>
      <c r="QI15" s="59"/>
      <c r="QJ15" s="59"/>
      <c r="QK15" s="59"/>
      <c r="QL15" s="59"/>
      <c r="QM15" s="59"/>
      <c r="QN15" s="59"/>
      <c r="QO15" s="59"/>
      <c r="QP15" s="59"/>
      <c r="QQ15" s="59"/>
      <c r="QR15" s="59"/>
      <c r="QS15" s="59"/>
      <c r="QT15" s="59"/>
      <c r="QU15" s="59"/>
      <c r="QV15" s="59"/>
      <c r="QW15" s="59"/>
      <c r="QX15" s="59"/>
      <c r="QY15" s="59"/>
      <c r="QZ15" s="59"/>
      <c r="RA15" s="59"/>
      <c r="RB15" s="59"/>
      <c r="RC15" s="59"/>
      <c r="RD15" s="59"/>
      <c r="RE15" s="59"/>
      <c r="RF15" s="59"/>
      <c r="RG15" s="59"/>
      <c r="RH15" s="59"/>
      <c r="RI15" s="59"/>
      <c r="RJ15" s="59"/>
      <c r="RK15" s="59"/>
      <c r="RL15" s="59"/>
      <c r="RM15" s="59"/>
      <c r="RN15" s="59"/>
      <c r="RO15" s="59"/>
      <c r="RP15" s="59"/>
      <c r="RQ15" s="59"/>
      <c r="RR15" s="59"/>
      <c r="RS15" s="59"/>
      <c r="RT15" s="59"/>
      <c r="RU15" s="59"/>
      <c r="RV15" s="59"/>
      <c r="RW15" s="59"/>
      <c r="RX15" s="59"/>
      <c r="RY15" s="59"/>
      <c r="RZ15" s="59"/>
      <c r="SA15" s="59"/>
      <c r="SB15" s="59"/>
      <c r="SC15" s="59"/>
      <c r="SD15" s="59"/>
      <c r="SE15" s="59"/>
      <c r="SF15" s="59"/>
      <c r="SG15" s="59"/>
      <c r="SH15" s="59"/>
      <c r="SI15" s="59"/>
      <c r="SJ15" s="59"/>
      <c r="SK15" s="59"/>
      <c r="SL15" s="59"/>
      <c r="SM15" s="59"/>
      <c r="SN15" s="59"/>
      <c r="SO15" s="59"/>
      <c r="SP15" s="59"/>
      <c r="SQ15" s="59"/>
      <c r="SR15" s="59"/>
      <c r="SS15" s="59"/>
      <c r="ST15" s="59"/>
      <c r="SU15" s="59"/>
      <c r="SV15" s="59"/>
      <c r="SW15" s="59"/>
      <c r="SX15" s="59"/>
      <c r="SY15" s="59"/>
      <c r="SZ15" s="59"/>
      <c r="TA15" s="59"/>
      <c r="TB15" s="59"/>
      <c r="TC15" s="59"/>
      <c r="TD15" s="59"/>
      <c r="TE15" s="59"/>
      <c r="TF15" s="59"/>
      <c r="TG15" s="59"/>
      <c r="TH15" s="59"/>
      <c r="TI15" s="59"/>
      <c r="TJ15" s="59"/>
      <c r="TK15" s="59"/>
      <c r="TL15" s="59"/>
      <c r="TM15" s="59"/>
      <c r="TN15" s="59"/>
      <c r="TO15" s="59"/>
      <c r="TP15" s="59"/>
      <c r="TQ15" s="59"/>
      <c r="TR15" s="59"/>
      <c r="TS15" s="59"/>
      <c r="TT15" s="59"/>
      <c r="TU15" s="59"/>
      <c r="TV15" s="59"/>
      <c r="TW15" s="59"/>
      <c r="TX15" s="59"/>
      <c r="TY15" s="59"/>
      <c r="TZ15" s="59"/>
      <c r="UA15" s="59"/>
      <c r="UB15" s="59"/>
      <c r="UC15" s="59"/>
      <c r="UD15" s="59"/>
      <c r="UE15" s="59"/>
      <c r="UF15" s="59"/>
      <c r="UG15" s="59"/>
      <c r="UH15" s="59"/>
      <c r="UI15" s="59"/>
      <c r="UJ15" s="59"/>
      <c r="UK15" s="59"/>
      <c r="UL15" s="59"/>
      <c r="UM15" s="59"/>
      <c r="UN15" s="59"/>
      <c r="UO15" s="59"/>
      <c r="UP15" s="59"/>
      <c r="UQ15" s="59"/>
      <c r="UR15" s="59"/>
      <c r="US15" s="59"/>
      <c r="UT15" s="59"/>
      <c r="UU15" s="59"/>
      <c r="UV15" s="59"/>
      <c r="UW15" s="59"/>
      <c r="UX15" s="59"/>
      <c r="UY15" s="59"/>
      <c r="UZ15" s="59"/>
      <c r="VA15" s="59"/>
      <c r="VB15" s="59"/>
      <c r="VC15" s="59"/>
      <c r="VD15" s="59"/>
      <c r="VE15" s="59"/>
      <c r="VF15" s="59"/>
      <c r="VG15" s="59"/>
      <c r="VH15" s="59"/>
      <c r="VI15" s="59"/>
      <c r="VJ15" s="59"/>
      <c r="VK15" s="59"/>
      <c r="VL15" s="59"/>
      <c r="VM15" s="59"/>
      <c r="VN15" s="59"/>
      <c r="VO15" s="59"/>
      <c r="VP15" s="59"/>
      <c r="VQ15" s="59"/>
      <c r="VR15" s="59"/>
      <c r="VS15" s="59"/>
      <c r="VT15" s="59"/>
      <c r="VU15" s="59"/>
      <c r="VV15" s="59"/>
      <c r="VW15" s="59"/>
      <c r="VX15" s="59"/>
      <c r="VY15" s="59"/>
      <c r="VZ15" s="59"/>
      <c r="WA15" s="59"/>
      <c r="WB15" s="59"/>
      <c r="WC15" s="59"/>
      <c r="WD15" s="59"/>
      <c r="WE15" s="59"/>
      <c r="WF15" s="59"/>
      <c r="WG15" s="59"/>
      <c r="WH15" s="59"/>
      <c r="WI15" s="59"/>
      <c r="WJ15" s="59"/>
      <c r="WK15" s="59"/>
      <c r="WL15" s="59"/>
      <c r="WM15" s="59"/>
      <c r="WN15" s="59"/>
      <c r="WO15" s="59"/>
      <c r="WP15" s="59"/>
      <c r="WQ15" s="59"/>
      <c r="WR15" s="59"/>
      <c r="WS15" s="59"/>
      <c r="WT15" s="59"/>
      <c r="WU15" s="59"/>
      <c r="WV15" s="59"/>
      <c r="WW15" s="59"/>
      <c r="WX15" s="59"/>
      <c r="WY15" s="59"/>
      <c r="WZ15" s="59"/>
      <c r="XA15" s="59"/>
      <c r="XB15" s="59"/>
      <c r="XC15" s="59"/>
      <c r="XD15" s="59"/>
      <c r="XE15" s="59"/>
      <c r="XF15" s="59"/>
      <c r="XG15" s="59"/>
      <c r="XH15" s="59"/>
      <c r="XI15" s="59"/>
      <c r="XJ15" s="59"/>
      <c r="XK15" s="59"/>
      <c r="XL15" s="59"/>
      <c r="XM15" s="59"/>
      <c r="XN15" s="59"/>
      <c r="XO15" s="59"/>
      <c r="XP15" s="59"/>
      <c r="XQ15" s="59"/>
      <c r="XR15" s="59"/>
      <c r="XS15" s="59"/>
      <c r="XT15" s="59"/>
      <c r="XU15" s="59"/>
      <c r="XV15" s="59"/>
      <c r="XW15" s="59"/>
      <c r="XX15" s="59"/>
      <c r="XY15" s="59"/>
      <c r="XZ15" s="59"/>
      <c r="YA15" s="59"/>
      <c r="YB15" s="59"/>
      <c r="YC15" s="59"/>
      <c r="YD15" s="59"/>
      <c r="YE15" s="59"/>
      <c r="YF15" s="59"/>
      <c r="YG15" s="59"/>
      <c r="YH15" s="59"/>
      <c r="YI15" s="59"/>
      <c r="YJ15" s="59"/>
      <c r="YK15" s="59"/>
      <c r="YL15" s="59"/>
      <c r="YM15" s="59"/>
      <c r="YN15" s="59"/>
      <c r="YO15" s="59"/>
      <c r="YP15" s="59"/>
      <c r="YQ15" s="59"/>
      <c r="YR15" s="59"/>
      <c r="YS15" s="59"/>
      <c r="YT15" s="59"/>
      <c r="YU15" s="59"/>
      <c r="YV15" s="59"/>
      <c r="YW15" s="59"/>
      <c r="YX15" s="59"/>
      <c r="YY15" s="59"/>
      <c r="YZ15" s="59"/>
      <c r="ZA15" s="59"/>
      <c r="ZB15" s="59"/>
      <c r="ZC15" s="59"/>
      <c r="ZD15" s="59"/>
      <c r="ZE15" s="59"/>
      <c r="ZF15" s="59"/>
      <c r="ZG15" s="59"/>
      <c r="ZH15" s="59"/>
      <c r="ZI15" s="59"/>
      <c r="ZJ15" s="59"/>
      <c r="ZK15" s="59"/>
      <c r="ZL15" s="59"/>
      <c r="ZM15" s="59"/>
      <c r="ZN15" s="59"/>
      <c r="ZO15" s="59"/>
      <c r="ZP15" s="59"/>
      <c r="ZQ15" s="59"/>
      <c r="ZR15" s="59"/>
      <c r="ZS15" s="59"/>
      <c r="ZT15" s="59"/>
      <c r="ZU15" s="59"/>
      <c r="ZV15" s="59"/>
      <c r="ZW15" s="59"/>
      <c r="ZX15" s="59"/>
      <c r="ZY15" s="59"/>
      <c r="ZZ15" s="59"/>
      <c r="AAA15" s="59"/>
      <c r="AAB15" s="59"/>
      <c r="AAC15" s="59"/>
      <c r="AAD15" s="59"/>
      <c r="AAE15" s="59"/>
      <c r="AAF15" s="59"/>
      <c r="AAG15" s="59"/>
      <c r="AAH15" s="59"/>
      <c r="AAI15" s="59"/>
      <c r="AAJ15" s="59"/>
      <c r="AAK15" s="59"/>
      <c r="AAL15" s="59"/>
      <c r="AAM15" s="59"/>
      <c r="AAN15" s="59"/>
      <c r="AAO15" s="59"/>
      <c r="AAP15" s="59"/>
      <c r="AAQ15" s="59"/>
      <c r="AAR15" s="59"/>
      <c r="AAS15" s="59"/>
      <c r="AAT15" s="59"/>
      <c r="AAU15" s="59"/>
      <c r="AAV15" s="59"/>
      <c r="AAW15" s="59"/>
      <c r="AAX15" s="59"/>
      <c r="AAY15" s="59"/>
      <c r="AAZ15" s="59"/>
      <c r="ABA15" s="59"/>
      <c r="ABB15" s="59"/>
      <c r="ABC15" s="59"/>
      <c r="ABD15" s="59"/>
      <c r="ABE15" s="59"/>
      <c r="ABF15" s="59"/>
      <c r="ABG15" s="59"/>
      <c r="ABH15" s="59"/>
      <c r="ABI15" s="59"/>
      <c r="ABJ15" s="59"/>
      <c r="ABK15" s="59"/>
      <c r="ABL15" s="59"/>
      <c r="ABM15" s="59"/>
      <c r="ABN15" s="59"/>
      <c r="ABO15" s="59"/>
      <c r="ABP15" s="59"/>
      <c r="ABQ15" s="59"/>
      <c r="ABR15" s="59"/>
      <c r="ABS15" s="59"/>
      <c r="ABT15" s="59"/>
      <c r="ABU15" s="59"/>
      <c r="ABV15" s="59"/>
      <c r="ABW15" s="59"/>
      <c r="ABX15" s="59"/>
      <c r="ABY15" s="59"/>
      <c r="ABZ15" s="59"/>
      <c r="ACA15" s="59"/>
      <c r="ACB15" s="59"/>
      <c r="ACC15" s="59"/>
      <c r="ACD15" s="59"/>
      <c r="ACE15" s="59"/>
      <c r="ACF15" s="59"/>
      <c r="ACG15" s="59"/>
      <c r="ACH15" s="59"/>
      <c r="ACI15" s="59"/>
      <c r="ACJ15" s="59"/>
      <c r="ACK15" s="59"/>
      <c r="ACL15" s="59"/>
      <c r="ACM15" s="59"/>
      <c r="ACN15" s="59"/>
      <c r="ACO15" s="59"/>
      <c r="ACP15" s="59"/>
      <c r="ACQ15" s="59"/>
      <c r="ACR15" s="59"/>
      <c r="ACS15" s="59"/>
      <c r="ACT15" s="59"/>
      <c r="ACU15" s="59"/>
      <c r="ACV15" s="59"/>
      <c r="ACW15" s="59"/>
      <c r="ACX15" s="59"/>
      <c r="ACY15" s="59"/>
      <c r="ACZ15" s="59"/>
      <c r="ADA15" s="59"/>
      <c r="ADB15" s="59"/>
      <c r="ADC15" s="59"/>
      <c r="ADD15" s="59"/>
      <c r="ADE15" s="59"/>
      <c r="ADF15" s="59"/>
      <c r="ADG15" s="59"/>
      <c r="ADH15" s="59"/>
      <c r="ADI15" s="59"/>
      <c r="ADJ15" s="59"/>
      <c r="ADK15" s="59"/>
      <c r="ADL15" s="59"/>
      <c r="ADM15" s="59"/>
      <c r="ADN15" s="59"/>
      <c r="ADO15" s="59"/>
      <c r="ADP15" s="59"/>
      <c r="ADQ15" s="59"/>
      <c r="ADR15" s="59"/>
      <c r="ADS15" s="59"/>
      <c r="ADT15" s="59"/>
      <c r="ADU15" s="59"/>
      <c r="ADV15" s="59"/>
      <c r="ADW15" s="59"/>
      <c r="ADX15" s="59"/>
      <c r="ADY15" s="59"/>
      <c r="ADZ15" s="59"/>
      <c r="AEA15" s="59"/>
      <c r="AEB15" s="59"/>
      <c r="AEC15" s="59"/>
      <c r="AED15" s="59"/>
      <c r="AEE15" s="59"/>
      <c r="AEF15" s="59"/>
      <c r="AEG15" s="59"/>
      <c r="AEH15" s="59"/>
      <c r="AEI15" s="59"/>
      <c r="AEJ15" s="59"/>
      <c r="AEK15" s="59"/>
      <c r="AEL15" s="59"/>
      <c r="AEM15" s="59"/>
      <c r="AEN15" s="59"/>
      <c r="AEO15" s="59"/>
      <c r="AEP15" s="59"/>
      <c r="AEQ15" s="59"/>
      <c r="AER15" s="59"/>
      <c r="AES15" s="59"/>
      <c r="AET15" s="59"/>
      <c r="AEU15" s="59"/>
      <c r="AEV15" s="59"/>
      <c r="AEW15" s="59"/>
      <c r="AEX15" s="59"/>
      <c r="AEY15" s="59"/>
      <c r="AEZ15" s="59"/>
      <c r="AFA15" s="59"/>
      <c r="AFB15" s="59"/>
      <c r="AFC15" s="59"/>
      <c r="AFD15" s="59"/>
      <c r="AFE15" s="59"/>
      <c r="AFF15" s="59"/>
      <c r="AFG15" s="59"/>
      <c r="AFH15" s="59"/>
      <c r="AFI15" s="59"/>
      <c r="AFJ15" s="59"/>
      <c r="AFK15" s="59"/>
      <c r="AFL15" s="59"/>
      <c r="AFM15" s="59"/>
      <c r="AFN15" s="59"/>
      <c r="AFO15" s="59"/>
      <c r="AFP15" s="59"/>
      <c r="AFQ15" s="59"/>
      <c r="AFR15" s="59"/>
      <c r="AFS15" s="59"/>
      <c r="AFT15" s="59"/>
      <c r="AFU15" s="59"/>
      <c r="AFV15" s="59"/>
      <c r="AFW15" s="59"/>
      <c r="AFX15" s="59"/>
      <c r="AFY15" s="59"/>
      <c r="AFZ15" s="59"/>
      <c r="AGA15" s="59"/>
      <c r="AGB15" s="59"/>
      <c r="AGC15" s="59"/>
      <c r="AGD15" s="59"/>
      <c r="AGE15" s="59"/>
      <c r="AGF15" s="59"/>
      <c r="AGG15" s="59"/>
      <c r="AGH15" s="59"/>
      <c r="AGI15" s="59"/>
      <c r="AGJ15" s="59"/>
      <c r="AGK15" s="59"/>
      <c r="AGL15" s="59"/>
      <c r="AGM15" s="59"/>
      <c r="AGN15" s="59"/>
      <c r="AGO15" s="59"/>
      <c r="AGP15" s="59"/>
      <c r="AGQ15" s="59"/>
      <c r="AGR15" s="59"/>
      <c r="AGS15" s="59"/>
      <c r="AGT15" s="59"/>
      <c r="AGU15" s="59"/>
      <c r="AGV15" s="59"/>
      <c r="AGW15" s="59"/>
      <c r="AGX15" s="59"/>
      <c r="AGY15" s="59"/>
      <c r="AGZ15" s="59"/>
      <c r="AHA15" s="59"/>
      <c r="AHB15" s="59"/>
      <c r="AHC15" s="198"/>
    </row>
    <row r="16" spans="1:887" s="15" customFormat="1" x14ac:dyDescent="0.25">
      <c r="A16" s="13" t="s">
        <v>95</v>
      </c>
      <c r="B16" s="14">
        <v>2011</v>
      </c>
      <c r="C16" s="15" t="s">
        <v>96</v>
      </c>
      <c r="D16" s="15" t="s">
        <v>86</v>
      </c>
      <c r="E16" s="24" t="s">
        <v>97</v>
      </c>
      <c r="F16" s="15" t="s">
        <v>98</v>
      </c>
      <c r="G16" s="19" t="s">
        <v>76</v>
      </c>
      <c r="H16" s="17">
        <v>42313</v>
      </c>
      <c r="I16" s="15" t="s">
        <v>59</v>
      </c>
      <c r="J16" s="15" t="s">
        <v>77</v>
      </c>
      <c r="K16" s="13" t="s">
        <v>89</v>
      </c>
      <c r="L16" s="19" t="s">
        <v>99</v>
      </c>
      <c r="M16" s="19">
        <v>84</v>
      </c>
      <c r="N16" s="19">
        <v>3</v>
      </c>
      <c r="O16" s="20" t="s">
        <v>100</v>
      </c>
      <c r="P16" s="25" t="s">
        <v>92</v>
      </c>
      <c r="Q16" s="25" t="s">
        <v>101</v>
      </c>
      <c r="R16" s="25" t="s">
        <v>102</v>
      </c>
      <c r="S16" s="21" t="s">
        <v>83</v>
      </c>
      <c r="T16" s="21" t="s">
        <v>66</v>
      </c>
      <c r="U16" s="21" t="s">
        <v>66</v>
      </c>
      <c r="V16" s="19">
        <v>1</v>
      </c>
      <c r="W16" s="19" t="s">
        <v>69</v>
      </c>
      <c r="X16" s="19" t="s">
        <v>69</v>
      </c>
      <c r="Y16" s="19" t="s">
        <v>69</v>
      </c>
      <c r="Z16" s="19" t="s">
        <v>69</v>
      </c>
      <c r="AA16" s="19" t="s">
        <v>69</v>
      </c>
      <c r="AB16" s="19" t="s">
        <v>69</v>
      </c>
      <c r="AD16" s="22" t="s">
        <v>69</v>
      </c>
      <c r="AE16" s="22" t="s">
        <v>69</v>
      </c>
      <c r="AF16" s="22" t="s">
        <v>69</v>
      </c>
      <c r="AG16" s="22" t="s">
        <v>69</v>
      </c>
      <c r="AH16" s="22" t="s">
        <v>69</v>
      </c>
      <c r="AI16" s="22" t="s">
        <v>69</v>
      </c>
      <c r="AK16" s="19" t="s">
        <v>69</v>
      </c>
      <c r="AL16" s="19" t="s">
        <v>69</v>
      </c>
      <c r="AM16" s="19" t="s">
        <v>69</v>
      </c>
      <c r="AN16" s="19" t="s">
        <v>69</v>
      </c>
      <c r="AO16" s="19" t="s">
        <v>69</v>
      </c>
      <c r="AP16" s="19" t="s">
        <v>69</v>
      </c>
      <c r="AR16" s="19" t="s">
        <v>69</v>
      </c>
      <c r="AS16" s="19" t="s">
        <v>69</v>
      </c>
      <c r="AT16" s="19" t="s">
        <v>69</v>
      </c>
      <c r="AU16" s="19" t="s">
        <v>69</v>
      </c>
      <c r="AV16" s="19" t="s">
        <v>69</v>
      </c>
      <c r="AW16" s="19" t="s">
        <v>69</v>
      </c>
      <c r="AY16" s="19" t="s">
        <v>69</v>
      </c>
      <c r="AZ16" s="19" t="s">
        <v>69</v>
      </c>
      <c r="BA16" s="19" t="s">
        <v>69</v>
      </c>
      <c r="BB16" s="19" t="s">
        <v>69</v>
      </c>
      <c r="BC16" s="19" t="s">
        <v>69</v>
      </c>
      <c r="BD16" s="19" t="s">
        <v>69</v>
      </c>
      <c r="BF16" s="19" t="s">
        <v>69</v>
      </c>
      <c r="BG16" s="19" t="s">
        <v>69</v>
      </c>
      <c r="BH16" s="19" t="s">
        <v>69</v>
      </c>
      <c r="BI16" s="19" t="s">
        <v>69</v>
      </c>
      <c r="BJ16" s="19" t="s">
        <v>69</v>
      </c>
      <c r="BK16" s="19" t="s">
        <v>69</v>
      </c>
      <c r="BM16" s="19" t="s">
        <v>69</v>
      </c>
      <c r="BN16" s="19" t="s">
        <v>69</v>
      </c>
      <c r="BO16" s="19" t="s">
        <v>69</v>
      </c>
      <c r="BP16" s="19" t="s">
        <v>69</v>
      </c>
      <c r="BQ16" s="19" t="s">
        <v>69</v>
      </c>
      <c r="BR16" s="19" t="s">
        <v>69</v>
      </c>
      <c r="BT16" s="19" t="s">
        <v>69</v>
      </c>
      <c r="BU16" s="19" t="s">
        <v>69</v>
      </c>
      <c r="BV16" s="19" t="s">
        <v>69</v>
      </c>
      <c r="BW16" s="19" t="s">
        <v>69</v>
      </c>
      <c r="BX16" s="19" t="s">
        <v>69</v>
      </c>
      <c r="BY16" s="19" t="s">
        <v>69</v>
      </c>
      <c r="CA16" s="19" t="s">
        <v>69</v>
      </c>
      <c r="CB16" s="19" t="s">
        <v>69</v>
      </c>
      <c r="CC16" s="19" t="s">
        <v>69</v>
      </c>
      <c r="CD16" s="19" t="s">
        <v>69</v>
      </c>
      <c r="CE16" s="19" t="s">
        <v>69</v>
      </c>
      <c r="CF16" s="19" t="s">
        <v>69</v>
      </c>
      <c r="CH16" s="19" t="s">
        <v>69</v>
      </c>
      <c r="CI16" s="19" t="s">
        <v>69</v>
      </c>
      <c r="CJ16" s="19" t="s">
        <v>69</v>
      </c>
      <c r="CK16" s="19" t="s">
        <v>69</v>
      </c>
      <c r="CL16" s="19" t="s">
        <v>69</v>
      </c>
      <c r="CM16" s="19" t="s">
        <v>69</v>
      </c>
      <c r="CO16" s="19" t="s">
        <v>69</v>
      </c>
      <c r="CP16" s="19" t="s">
        <v>69</v>
      </c>
      <c r="CQ16" s="19" t="s">
        <v>69</v>
      </c>
      <c r="CR16" s="19" t="s">
        <v>69</v>
      </c>
      <c r="CS16" s="19" t="s">
        <v>69</v>
      </c>
      <c r="CT16" s="19" t="s">
        <v>69</v>
      </c>
      <c r="CV16" s="19" t="s">
        <v>69</v>
      </c>
      <c r="CW16" s="19" t="s">
        <v>69</v>
      </c>
      <c r="CX16" s="19" t="s">
        <v>69</v>
      </c>
      <c r="CY16" s="19" t="s">
        <v>69</v>
      </c>
      <c r="CZ16" s="19" t="s">
        <v>69</v>
      </c>
      <c r="DA16" s="19" t="s">
        <v>69</v>
      </c>
      <c r="DC16" s="19" t="s">
        <v>69</v>
      </c>
      <c r="DD16" s="19" t="s">
        <v>69</v>
      </c>
      <c r="DE16" s="19" t="s">
        <v>69</v>
      </c>
      <c r="DF16" s="19" t="s">
        <v>69</v>
      </c>
      <c r="DG16" s="19" t="s">
        <v>69</v>
      </c>
      <c r="DH16" s="19" t="s">
        <v>69</v>
      </c>
      <c r="DJ16" s="19" t="s">
        <v>69</v>
      </c>
      <c r="DK16" s="19" t="s">
        <v>69</v>
      </c>
      <c r="DL16" s="19" t="s">
        <v>69</v>
      </c>
      <c r="DM16" s="19" t="s">
        <v>69</v>
      </c>
      <c r="DN16" s="19" t="s">
        <v>69</v>
      </c>
      <c r="DO16" s="19" t="s">
        <v>69</v>
      </c>
      <c r="DQ16" s="19">
        <v>3</v>
      </c>
      <c r="DR16" s="19">
        <v>1</v>
      </c>
      <c r="DS16" s="19" t="s">
        <v>69</v>
      </c>
      <c r="DT16" s="19" t="s">
        <v>69</v>
      </c>
      <c r="DU16" s="19" t="s">
        <v>69</v>
      </c>
      <c r="DV16" s="19" t="s">
        <v>69</v>
      </c>
      <c r="DW16" s="25" t="s">
        <v>788</v>
      </c>
      <c r="DX16" s="19" t="s">
        <v>69</v>
      </c>
      <c r="DY16" s="19" t="s">
        <v>69</v>
      </c>
      <c r="DZ16" s="19" t="s">
        <v>69</v>
      </c>
      <c r="EA16" s="19" t="s">
        <v>69</v>
      </c>
      <c r="EB16" s="19" t="s">
        <v>69</v>
      </c>
      <c r="EC16" s="19" t="s">
        <v>69</v>
      </c>
      <c r="EE16" s="19" t="s">
        <v>69</v>
      </c>
      <c r="EF16" s="19" t="s">
        <v>69</v>
      </c>
      <c r="EG16" s="19" t="s">
        <v>69</v>
      </c>
      <c r="EH16" s="19" t="s">
        <v>69</v>
      </c>
      <c r="EI16" s="19" t="s">
        <v>69</v>
      </c>
      <c r="EJ16" s="19" t="s">
        <v>69</v>
      </c>
      <c r="EL16" s="19" t="s">
        <v>69</v>
      </c>
      <c r="EM16" s="19" t="s">
        <v>69</v>
      </c>
      <c r="EN16" s="19" t="s">
        <v>69</v>
      </c>
      <c r="EO16" s="19" t="s">
        <v>69</v>
      </c>
      <c r="EP16" s="19" t="s">
        <v>69</v>
      </c>
      <c r="EQ16" s="19" t="s">
        <v>69</v>
      </c>
      <c r="ER16" s="177"/>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0"/>
      <c r="IX16" s="60"/>
      <c r="IY16" s="60"/>
      <c r="IZ16" s="60"/>
      <c r="JA16" s="60"/>
      <c r="JB16" s="60"/>
      <c r="JC16" s="60"/>
      <c r="JD16" s="60"/>
      <c r="JE16" s="60"/>
      <c r="JF16" s="60"/>
      <c r="JG16" s="60"/>
      <c r="JH16" s="60"/>
      <c r="JI16" s="60"/>
      <c r="JJ16" s="60"/>
      <c r="JK16" s="60"/>
      <c r="JL16" s="60"/>
      <c r="JM16" s="60"/>
      <c r="JN16" s="60"/>
      <c r="JO16" s="60"/>
      <c r="JP16" s="60"/>
      <c r="JQ16" s="60"/>
      <c r="JR16" s="60"/>
      <c r="JS16" s="60"/>
      <c r="JT16" s="60"/>
      <c r="JU16" s="60"/>
      <c r="JV16" s="60"/>
      <c r="JW16" s="60"/>
      <c r="JX16" s="60"/>
      <c r="JY16" s="60"/>
      <c r="JZ16" s="60"/>
      <c r="KA16" s="60"/>
      <c r="KB16" s="60"/>
      <c r="KC16" s="60"/>
      <c r="KD16" s="60"/>
      <c r="KE16" s="60"/>
      <c r="KF16" s="60"/>
      <c r="KG16" s="60"/>
      <c r="KH16" s="60"/>
      <c r="KI16" s="60"/>
      <c r="KJ16" s="60"/>
      <c r="KK16" s="60"/>
      <c r="KL16" s="60"/>
      <c r="KM16" s="60"/>
      <c r="KN16" s="60"/>
      <c r="KO16" s="60"/>
      <c r="KP16" s="60"/>
      <c r="KQ16" s="60"/>
      <c r="KR16" s="60"/>
      <c r="KS16" s="60"/>
      <c r="KT16" s="60"/>
      <c r="KU16" s="60"/>
      <c r="KV16" s="60"/>
      <c r="KW16" s="60"/>
      <c r="KX16" s="60"/>
      <c r="KY16" s="60"/>
      <c r="KZ16" s="60"/>
      <c r="LA16" s="60"/>
      <c r="LB16" s="60"/>
      <c r="LC16" s="60"/>
      <c r="LD16" s="60"/>
      <c r="LE16" s="60"/>
      <c r="LF16" s="60"/>
      <c r="LG16" s="60"/>
      <c r="LH16" s="60"/>
      <c r="LI16" s="60"/>
      <c r="LJ16" s="60"/>
      <c r="LK16" s="60"/>
      <c r="LL16" s="60"/>
      <c r="LM16" s="60"/>
      <c r="LN16" s="60"/>
      <c r="LO16" s="60"/>
      <c r="LP16" s="60"/>
      <c r="LQ16" s="60"/>
      <c r="LR16" s="60"/>
      <c r="LS16" s="60"/>
      <c r="LT16" s="60"/>
      <c r="LU16" s="60"/>
      <c r="LV16" s="60"/>
      <c r="LW16" s="60"/>
      <c r="LX16" s="60"/>
      <c r="LY16" s="60"/>
      <c r="LZ16" s="60"/>
      <c r="MA16" s="60"/>
      <c r="MB16" s="60"/>
      <c r="MC16" s="60"/>
      <c r="MD16" s="60"/>
      <c r="ME16" s="60"/>
      <c r="MF16" s="60"/>
      <c r="MG16" s="60"/>
      <c r="MH16" s="60"/>
      <c r="MI16" s="60"/>
      <c r="MJ16" s="60"/>
      <c r="MK16" s="60"/>
      <c r="ML16" s="60"/>
      <c r="MM16" s="60"/>
      <c r="MN16" s="60"/>
      <c r="MO16" s="60"/>
      <c r="MP16" s="60"/>
      <c r="MQ16" s="60"/>
      <c r="MR16" s="60"/>
      <c r="MS16" s="60"/>
      <c r="MT16" s="60"/>
      <c r="MU16" s="60"/>
      <c r="MV16" s="60"/>
      <c r="MW16" s="60"/>
      <c r="MX16" s="60"/>
      <c r="MY16" s="60"/>
      <c r="MZ16" s="60"/>
      <c r="NA16" s="60"/>
      <c r="NB16" s="60"/>
      <c r="NC16" s="60"/>
      <c r="ND16" s="60"/>
      <c r="NE16" s="60"/>
      <c r="NF16" s="60"/>
      <c r="NG16" s="60"/>
      <c r="NH16" s="60"/>
      <c r="NI16" s="60"/>
      <c r="NJ16" s="60"/>
      <c r="NK16" s="60"/>
      <c r="NL16" s="60"/>
      <c r="NM16" s="60"/>
      <c r="NN16" s="60"/>
      <c r="NO16" s="60"/>
      <c r="NP16" s="60"/>
      <c r="NQ16" s="60"/>
      <c r="NR16" s="60"/>
      <c r="NS16" s="60"/>
      <c r="NT16" s="60"/>
      <c r="NU16" s="60"/>
      <c r="NV16" s="60"/>
      <c r="NW16" s="60"/>
      <c r="NX16" s="60"/>
      <c r="NY16" s="60"/>
      <c r="NZ16" s="60"/>
      <c r="OA16" s="60"/>
      <c r="OB16" s="60"/>
      <c r="OC16" s="60"/>
      <c r="OD16" s="60"/>
      <c r="OE16" s="60"/>
      <c r="OF16" s="60"/>
      <c r="OG16" s="60"/>
      <c r="OH16" s="60"/>
      <c r="OI16" s="60"/>
      <c r="OJ16" s="60"/>
      <c r="OK16" s="60"/>
      <c r="OL16" s="60"/>
      <c r="OM16" s="60"/>
      <c r="ON16" s="60"/>
      <c r="OO16" s="60"/>
      <c r="OP16" s="60"/>
      <c r="OQ16" s="60"/>
      <c r="OR16" s="60"/>
      <c r="OS16" s="60"/>
      <c r="OT16" s="60"/>
      <c r="OU16" s="60"/>
      <c r="OV16" s="60"/>
      <c r="OW16" s="60"/>
      <c r="OX16" s="60"/>
      <c r="OY16" s="60"/>
      <c r="OZ16" s="60"/>
      <c r="PA16" s="60"/>
      <c r="PB16" s="60"/>
      <c r="PC16" s="60"/>
      <c r="PD16" s="60"/>
      <c r="PE16" s="60"/>
      <c r="PF16" s="60"/>
      <c r="PG16" s="60"/>
      <c r="PH16" s="60"/>
      <c r="PI16" s="60"/>
      <c r="PJ16" s="60"/>
      <c r="PK16" s="60"/>
      <c r="PL16" s="60"/>
      <c r="PM16" s="60"/>
      <c r="PN16" s="60"/>
      <c r="PO16" s="60"/>
      <c r="PP16" s="60"/>
      <c r="PQ16" s="60"/>
      <c r="PR16" s="60"/>
      <c r="PS16" s="60"/>
      <c r="PT16" s="60"/>
      <c r="PU16" s="60"/>
      <c r="PV16" s="60"/>
      <c r="PW16" s="60"/>
      <c r="PX16" s="60"/>
      <c r="PY16" s="60"/>
      <c r="PZ16" s="60"/>
      <c r="QA16" s="60"/>
      <c r="QB16" s="60"/>
      <c r="QC16" s="60"/>
      <c r="QD16" s="60"/>
      <c r="QE16" s="60"/>
      <c r="QF16" s="60"/>
      <c r="QG16" s="60"/>
      <c r="QH16" s="60"/>
      <c r="QI16" s="60"/>
      <c r="QJ16" s="60"/>
      <c r="QK16" s="60"/>
      <c r="QL16" s="60"/>
      <c r="QM16" s="60"/>
      <c r="QN16" s="60"/>
      <c r="QO16" s="60"/>
      <c r="QP16" s="60"/>
      <c r="QQ16" s="60"/>
      <c r="QR16" s="60"/>
      <c r="QS16" s="60"/>
      <c r="QT16" s="60"/>
      <c r="QU16" s="60"/>
      <c r="QV16" s="60"/>
      <c r="QW16" s="60"/>
      <c r="QX16" s="60"/>
      <c r="QY16" s="60"/>
      <c r="QZ16" s="60"/>
      <c r="RA16" s="60"/>
      <c r="RB16" s="60"/>
      <c r="RC16" s="60"/>
      <c r="RD16" s="60"/>
      <c r="RE16" s="60"/>
      <c r="RF16" s="60"/>
      <c r="RG16" s="60"/>
      <c r="RH16" s="60"/>
      <c r="RI16" s="60"/>
      <c r="RJ16" s="60"/>
      <c r="RK16" s="60"/>
      <c r="RL16" s="60"/>
      <c r="RM16" s="60"/>
      <c r="RN16" s="60"/>
      <c r="RO16" s="60"/>
      <c r="RP16" s="60"/>
      <c r="RQ16" s="60"/>
      <c r="RR16" s="60"/>
      <c r="RS16" s="60"/>
      <c r="RT16" s="60"/>
      <c r="RU16" s="60"/>
      <c r="RV16" s="60"/>
      <c r="RW16" s="60"/>
      <c r="RX16" s="60"/>
      <c r="RY16" s="60"/>
      <c r="RZ16" s="60"/>
      <c r="SA16" s="60"/>
      <c r="SB16" s="60"/>
      <c r="SC16" s="60"/>
      <c r="SD16" s="60"/>
      <c r="SE16" s="60"/>
      <c r="SF16" s="60"/>
      <c r="SG16" s="60"/>
      <c r="SH16" s="60"/>
      <c r="SI16" s="60"/>
      <c r="SJ16" s="60"/>
      <c r="SK16" s="60"/>
      <c r="SL16" s="60"/>
      <c r="SM16" s="60"/>
      <c r="SN16" s="60"/>
      <c r="SO16" s="60"/>
      <c r="SP16" s="60"/>
      <c r="SQ16" s="60"/>
      <c r="SR16" s="60"/>
      <c r="SS16" s="60"/>
      <c r="ST16" s="60"/>
      <c r="SU16" s="60"/>
      <c r="SV16" s="60"/>
      <c r="SW16" s="60"/>
      <c r="SX16" s="60"/>
      <c r="SY16" s="60"/>
      <c r="SZ16" s="60"/>
      <c r="TA16" s="60"/>
      <c r="TB16" s="60"/>
      <c r="TC16" s="60"/>
      <c r="TD16" s="60"/>
      <c r="TE16" s="60"/>
      <c r="TF16" s="60"/>
      <c r="TG16" s="60"/>
      <c r="TH16" s="60"/>
      <c r="TI16" s="60"/>
      <c r="TJ16" s="60"/>
      <c r="TK16" s="60"/>
      <c r="TL16" s="60"/>
      <c r="TM16" s="60"/>
      <c r="TN16" s="60"/>
      <c r="TO16" s="60"/>
      <c r="TP16" s="60"/>
      <c r="TQ16" s="60"/>
      <c r="TR16" s="60"/>
      <c r="TS16" s="60"/>
      <c r="TT16" s="60"/>
      <c r="TU16" s="60"/>
      <c r="TV16" s="60"/>
      <c r="TW16" s="60"/>
      <c r="TX16" s="60"/>
      <c r="TY16" s="60"/>
      <c r="TZ16" s="60"/>
      <c r="UA16" s="60"/>
      <c r="UB16" s="60"/>
      <c r="UC16" s="60"/>
      <c r="UD16" s="60"/>
      <c r="UE16" s="60"/>
      <c r="UF16" s="60"/>
      <c r="UG16" s="60"/>
      <c r="UH16" s="60"/>
      <c r="UI16" s="60"/>
      <c r="UJ16" s="60"/>
      <c r="UK16" s="60"/>
      <c r="UL16" s="60"/>
      <c r="UM16" s="60"/>
      <c r="UN16" s="60"/>
      <c r="UO16" s="60"/>
      <c r="UP16" s="60"/>
      <c r="UQ16" s="60"/>
      <c r="UR16" s="60"/>
      <c r="US16" s="60"/>
      <c r="UT16" s="60"/>
      <c r="UU16" s="60"/>
      <c r="UV16" s="60"/>
      <c r="UW16" s="60"/>
      <c r="UX16" s="60"/>
      <c r="UY16" s="60"/>
      <c r="UZ16" s="60"/>
      <c r="VA16" s="60"/>
      <c r="VB16" s="60"/>
      <c r="VC16" s="60"/>
      <c r="VD16" s="60"/>
      <c r="VE16" s="60"/>
      <c r="VF16" s="60"/>
      <c r="VG16" s="60"/>
      <c r="VH16" s="60"/>
      <c r="VI16" s="60"/>
      <c r="VJ16" s="60"/>
      <c r="VK16" s="60"/>
      <c r="VL16" s="60"/>
      <c r="VM16" s="60"/>
      <c r="VN16" s="60"/>
      <c r="VO16" s="60"/>
      <c r="VP16" s="60"/>
      <c r="VQ16" s="60"/>
      <c r="VR16" s="60"/>
      <c r="VS16" s="60"/>
      <c r="VT16" s="60"/>
      <c r="VU16" s="60"/>
      <c r="VV16" s="60"/>
      <c r="VW16" s="60"/>
      <c r="VX16" s="60"/>
      <c r="VY16" s="60"/>
      <c r="VZ16" s="60"/>
      <c r="WA16" s="60"/>
      <c r="WB16" s="60"/>
      <c r="WC16" s="60"/>
      <c r="WD16" s="60"/>
      <c r="WE16" s="60"/>
      <c r="WF16" s="60"/>
      <c r="WG16" s="60"/>
      <c r="WH16" s="60"/>
      <c r="WI16" s="60"/>
      <c r="WJ16" s="60"/>
      <c r="WK16" s="60"/>
      <c r="WL16" s="60"/>
      <c r="WM16" s="60"/>
      <c r="WN16" s="60"/>
      <c r="WO16" s="60"/>
      <c r="WP16" s="60"/>
      <c r="WQ16" s="60"/>
      <c r="WR16" s="60"/>
      <c r="WS16" s="60"/>
      <c r="WT16" s="60"/>
      <c r="WU16" s="60"/>
      <c r="WV16" s="60"/>
      <c r="WW16" s="60"/>
      <c r="WX16" s="60"/>
      <c r="WY16" s="60"/>
      <c r="WZ16" s="60"/>
      <c r="XA16" s="60"/>
      <c r="XB16" s="60"/>
      <c r="XC16" s="60"/>
      <c r="XD16" s="60"/>
      <c r="XE16" s="60"/>
      <c r="XF16" s="60"/>
      <c r="XG16" s="60"/>
      <c r="XH16" s="60"/>
      <c r="XI16" s="60"/>
      <c r="XJ16" s="60"/>
      <c r="XK16" s="60"/>
      <c r="XL16" s="60"/>
      <c r="XM16" s="60"/>
      <c r="XN16" s="60"/>
      <c r="XO16" s="60"/>
      <c r="XP16" s="60"/>
      <c r="XQ16" s="60"/>
      <c r="XR16" s="60"/>
      <c r="XS16" s="60"/>
      <c r="XT16" s="60"/>
      <c r="XU16" s="60"/>
      <c r="XV16" s="60"/>
      <c r="XW16" s="60"/>
      <c r="XX16" s="60"/>
      <c r="XY16" s="60"/>
      <c r="XZ16" s="60"/>
      <c r="YA16" s="60"/>
      <c r="YB16" s="60"/>
      <c r="YC16" s="60"/>
      <c r="YD16" s="60"/>
      <c r="YE16" s="60"/>
      <c r="YF16" s="60"/>
      <c r="YG16" s="60"/>
      <c r="YH16" s="60"/>
      <c r="YI16" s="60"/>
      <c r="YJ16" s="60"/>
      <c r="YK16" s="60"/>
      <c r="YL16" s="60"/>
      <c r="YM16" s="60"/>
      <c r="YN16" s="60"/>
      <c r="YO16" s="60"/>
      <c r="YP16" s="60"/>
      <c r="YQ16" s="60"/>
      <c r="YR16" s="60"/>
      <c r="YS16" s="60"/>
      <c r="YT16" s="60"/>
      <c r="YU16" s="60"/>
      <c r="YV16" s="60"/>
      <c r="YW16" s="60"/>
      <c r="YX16" s="60"/>
      <c r="YY16" s="60"/>
      <c r="YZ16" s="60"/>
      <c r="ZA16" s="60"/>
      <c r="ZB16" s="60"/>
      <c r="ZC16" s="60"/>
      <c r="ZD16" s="60"/>
      <c r="ZE16" s="60"/>
      <c r="ZF16" s="60"/>
      <c r="ZG16" s="60"/>
      <c r="ZH16" s="60"/>
      <c r="ZI16" s="60"/>
      <c r="ZJ16" s="60"/>
      <c r="ZK16" s="60"/>
      <c r="ZL16" s="60"/>
      <c r="ZM16" s="60"/>
      <c r="ZN16" s="60"/>
      <c r="ZO16" s="60"/>
      <c r="ZP16" s="60"/>
      <c r="ZQ16" s="60"/>
      <c r="ZR16" s="60"/>
      <c r="ZS16" s="60"/>
      <c r="ZT16" s="60"/>
      <c r="ZU16" s="60"/>
      <c r="ZV16" s="60"/>
      <c r="ZW16" s="60"/>
      <c r="ZX16" s="60"/>
      <c r="ZY16" s="60"/>
      <c r="ZZ16" s="60"/>
      <c r="AAA16" s="60"/>
      <c r="AAB16" s="60"/>
      <c r="AAC16" s="60"/>
      <c r="AAD16" s="60"/>
      <c r="AAE16" s="60"/>
      <c r="AAF16" s="60"/>
      <c r="AAG16" s="60"/>
      <c r="AAH16" s="60"/>
      <c r="AAI16" s="60"/>
      <c r="AAJ16" s="60"/>
      <c r="AAK16" s="60"/>
      <c r="AAL16" s="60"/>
      <c r="AAM16" s="60"/>
      <c r="AAN16" s="60"/>
      <c r="AAO16" s="60"/>
      <c r="AAP16" s="60"/>
      <c r="AAQ16" s="60"/>
      <c r="AAR16" s="60"/>
      <c r="AAS16" s="60"/>
      <c r="AAT16" s="60"/>
      <c r="AAU16" s="60"/>
      <c r="AAV16" s="60"/>
      <c r="AAW16" s="60"/>
      <c r="AAX16" s="60"/>
      <c r="AAY16" s="60"/>
      <c r="AAZ16" s="60"/>
      <c r="ABA16" s="60"/>
      <c r="ABB16" s="60"/>
      <c r="ABC16" s="60"/>
      <c r="ABD16" s="60"/>
      <c r="ABE16" s="60"/>
      <c r="ABF16" s="60"/>
      <c r="ABG16" s="60"/>
      <c r="ABH16" s="60"/>
      <c r="ABI16" s="60"/>
      <c r="ABJ16" s="60"/>
      <c r="ABK16" s="60"/>
      <c r="ABL16" s="60"/>
      <c r="ABM16" s="60"/>
      <c r="ABN16" s="60"/>
      <c r="ABO16" s="60"/>
      <c r="ABP16" s="60"/>
      <c r="ABQ16" s="60"/>
      <c r="ABR16" s="60"/>
      <c r="ABS16" s="60"/>
      <c r="ABT16" s="60"/>
      <c r="ABU16" s="60"/>
      <c r="ABV16" s="60"/>
      <c r="ABW16" s="60"/>
      <c r="ABX16" s="60"/>
      <c r="ABY16" s="60"/>
      <c r="ABZ16" s="60"/>
      <c r="ACA16" s="60"/>
      <c r="ACB16" s="60"/>
      <c r="ACC16" s="60"/>
      <c r="ACD16" s="60"/>
      <c r="ACE16" s="60"/>
      <c r="ACF16" s="60"/>
      <c r="ACG16" s="60"/>
      <c r="ACH16" s="60"/>
      <c r="ACI16" s="60"/>
      <c r="ACJ16" s="60"/>
      <c r="ACK16" s="60"/>
      <c r="ACL16" s="60"/>
      <c r="ACM16" s="60"/>
      <c r="ACN16" s="60"/>
      <c r="ACO16" s="60"/>
      <c r="ACP16" s="60"/>
      <c r="ACQ16" s="60"/>
      <c r="ACR16" s="60"/>
      <c r="ACS16" s="60"/>
      <c r="ACT16" s="60"/>
      <c r="ACU16" s="60"/>
      <c r="ACV16" s="60"/>
      <c r="ACW16" s="60"/>
      <c r="ACX16" s="60"/>
      <c r="ACY16" s="60"/>
      <c r="ACZ16" s="60"/>
      <c r="ADA16" s="60"/>
      <c r="ADB16" s="60"/>
      <c r="ADC16" s="60"/>
      <c r="ADD16" s="60"/>
      <c r="ADE16" s="60"/>
      <c r="ADF16" s="60"/>
      <c r="ADG16" s="60"/>
      <c r="ADH16" s="60"/>
      <c r="ADI16" s="60"/>
      <c r="ADJ16" s="60"/>
      <c r="ADK16" s="60"/>
      <c r="ADL16" s="60"/>
      <c r="ADM16" s="60"/>
      <c r="ADN16" s="60"/>
      <c r="ADO16" s="60"/>
      <c r="ADP16" s="60"/>
      <c r="ADQ16" s="60"/>
      <c r="ADR16" s="60"/>
      <c r="ADS16" s="60"/>
      <c r="ADT16" s="60"/>
      <c r="ADU16" s="60"/>
      <c r="ADV16" s="60"/>
      <c r="ADW16" s="60"/>
      <c r="ADX16" s="60"/>
      <c r="ADY16" s="60"/>
      <c r="ADZ16" s="60"/>
      <c r="AEA16" s="60"/>
      <c r="AEB16" s="60"/>
      <c r="AEC16" s="60"/>
      <c r="AED16" s="60"/>
      <c r="AEE16" s="60"/>
      <c r="AEF16" s="60"/>
      <c r="AEG16" s="60"/>
      <c r="AEH16" s="60"/>
      <c r="AEI16" s="60"/>
      <c r="AEJ16" s="60"/>
      <c r="AEK16" s="60"/>
      <c r="AEL16" s="60"/>
      <c r="AEM16" s="60"/>
      <c r="AEN16" s="60"/>
      <c r="AEO16" s="60"/>
      <c r="AEP16" s="60"/>
      <c r="AEQ16" s="60"/>
      <c r="AER16" s="60"/>
      <c r="AES16" s="60"/>
      <c r="AET16" s="60"/>
      <c r="AEU16" s="60"/>
      <c r="AEV16" s="60"/>
      <c r="AEW16" s="60"/>
      <c r="AEX16" s="60"/>
      <c r="AEY16" s="60"/>
      <c r="AEZ16" s="60"/>
      <c r="AFA16" s="60"/>
      <c r="AFB16" s="60"/>
      <c r="AFC16" s="60"/>
      <c r="AFD16" s="60"/>
      <c r="AFE16" s="60"/>
      <c r="AFF16" s="60"/>
      <c r="AFG16" s="60"/>
      <c r="AFH16" s="60"/>
      <c r="AFI16" s="60"/>
      <c r="AFJ16" s="60"/>
      <c r="AFK16" s="60"/>
      <c r="AFL16" s="60"/>
      <c r="AFM16" s="60"/>
      <c r="AFN16" s="60"/>
      <c r="AFO16" s="60"/>
      <c r="AFP16" s="60"/>
      <c r="AFQ16" s="60"/>
      <c r="AFR16" s="60"/>
      <c r="AFS16" s="60"/>
      <c r="AFT16" s="60"/>
      <c r="AFU16" s="60"/>
      <c r="AFV16" s="60"/>
      <c r="AFW16" s="60"/>
      <c r="AFX16" s="60"/>
      <c r="AFY16" s="60"/>
      <c r="AFZ16" s="60"/>
      <c r="AGA16" s="60"/>
      <c r="AGB16" s="60"/>
      <c r="AGC16" s="60"/>
      <c r="AGD16" s="60"/>
      <c r="AGE16" s="60"/>
      <c r="AGF16" s="60"/>
      <c r="AGG16" s="60"/>
      <c r="AGH16" s="60"/>
      <c r="AGI16" s="60"/>
      <c r="AGJ16" s="60"/>
      <c r="AGK16" s="60"/>
      <c r="AGL16" s="60"/>
      <c r="AGM16" s="60"/>
      <c r="AGN16" s="60"/>
      <c r="AGO16" s="60"/>
      <c r="AGP16" s="60"/>
      <c r="AGQ16" s="60"/>
      <c r="AGR16" s="60"/>
      <c r="AGS16" s="60"/>
      <c r="AGT16" s="60"/>
      <c r="AGU16" s="60"/>
      <c r="AGV16" s="60"/>
      <c r="AGW16" s="60"/>
      <c r="AGX16" s="60"/>
      <c r="AGY16" s="60"/>
      <c r="AGZ16" s="60"/>
      <c r="AHA16" s="60"/>
      <c r="AHB16" s="60"/>
      <c r="AHC16" s="26"/>
    </row>
    <row r="17" spans="1:887" s="11" customFormat="1" x14ac:dyDescent="0.25">
      <c r="A17" s="204" t="s">
        <v>103</v>
      </c>
      <c r="B17" s="211">
        <v>2008</v>
      </c>
      <c r="C17" s="212" t="s">
        <v>104</v>
      </c>
      <c r="D17" s="212" t="s">
        <v>86</v>
      </c>
      <c r="E17" s="213" t="s">
        <v>105</v>
      </c>
      <c r="F17" s="206" t="s">
        <v>106</v>
      </c>
      <c r="G17" s="205" t="s">
        <v>76</v>
      </c>
      <c r="H17" s="208">
        <v>42313</v>
      </c>
      <c r="I17" s="206" t="s">
        <v>59</v>
      </c>
      <c r="J17" s="206" t="s">
        <v>77</v>
      </c>
      <c r="K17" s="204" t="s">
        <v>89</v>
      </c>
      <c r="L17" s="205" t="s">
        <v>107</v>
      </c>
      <c r="M17" s="205">
        <v>172</v>
      </c>
      <c r="N17" s="205">
        <v>2</v>
      </c>
      <c r="O17" s="204" t="s">
        <v>108</v>
      </c>
      <c r="P17" s="206" t="s">
        <v>109</v>
      </c>
      <c r="Q17" s="206" t="s">
        <v>110</v>
      </c>
      <c r="R17" s="206" t="s">
        <v>111</v>
      </c>
      <c r="S17" s="205" t="s">
        <v>83</v>
      </c>
      <c r="T17" s="205" t="s">
        <v>66</v>
      </c>
      <c r="U17" s="205" t="s">
        <v>66</v>
      </c>
      <c r="V17" s="205" t="s">
        <v>94</v>
      </c>
      <c r="W17" s="205" t="s">
        <v>69</v>
      </c>
      <c r="X17" s="205" t="s">
        <v>69</v>
      </c>
      <c r="Y17" s="205" t="s">
        <v>69</v>
      </c>
      <c r="Z17" s="205" t="s">
        <v>69</v>
      </c>
      <c r="AA17" s="205" t="s">
        <v>69</v>
      </c>
      <c r="AB17" s="205" t="s">
        <v>69</v>
      </c>
      <c r="AC17" s="206"/>
      <c r="AD17" s="209" t="s">
        <v>69</v>
      </c>
      <c r="AE17" s="209" t="s">
        <v>69</v>
      </c>
      <c r="AF17" s="209" t="s">
        <v>69</v>
      </c>
      <c r="AG17" s="209" t="s">
        <v>69</v>
      </c>
      <c r="AH17" s="209" t="s">
        <v>69</v>
      </c>
      <c r="AI17" s="209" t="s">
        <v>69</v>
      </c>
      <c r="AJ17" s="206"/>
      <c r="AK17" s="205" t="s">
        <v>69</v>
      </c>
      <c r="AL17" s="205" t="s">
        <v>69</v>
      </c>
      <c r="AM17" s="205" t="s">
        <v>69</v>
      </c>
      <c r="AN17" s="205" t="s">
        <v>69</v>
      </c>
      <c r="AO17" s="205" t="s">
        <v>69</v>
      </c>
      <c r="AP17" s="205" t="s">
        <v>69</v>
      </c>
      <c r="AQ17" s="206"/>
      <c r="AR17" s="205" t="s">
        <v>69</v>
      </c>
      <c r="AS17" s="205" t="s">
        <v>69</v>
      </c>
      <c r="AT17" s="205" t="s">
        <v>69</v>
      </c>
      <c r="AU17" s="205" t="s">
        <v>69</v>
      </c>
      <c r="AV17" s="205" t="s">
        <v>69</v>
      </c>
      <c r="AW17" s="205" t="s">
        <v>69</v>
      </c>
      <c r="AX17" s="206"/>
      <c r="AY17" s="205" t="s">
        <v>69</v>
      </c>
      <c r="AZ17" s="205" t="s">
        <v>69</v>
      </c>
      <c r="BA17" s="205" t="s">
        <v>69</v>
      </c>
      <c r="BB17" s="205" t="s">
        <v>69</v>
      </c>
      <c r="BC17" s="205" t="s">
        <v>69</v>
      </c>
      <c r="BD17" s="205" t="s">
        <v>69</v>
      </c>
      <c r="BE17" s="206"/>
      <c r="BF17" s="205" t="s">
        <v>69</v>
      </c>
      <c r="BG17" s="205" t="s">
        <v>69</v>
      </c>
      <c r="BH17" s="205" t="s">
        <v>69</v>
      </c>
      <c r="BI17" s="205" t="s">
        <v>69</v>
      </c>
      <c r="BJ17" s="205" t="s">
        <v>69</v>
      </c>
      <c r="BK17" s="205" t="s">
        <v>69</v>
      </c>
      <c r="BL17" s="206"/>
      <c r="BM17" s="205" t="s">
        <v>69</v>
      </c>
      <c r="BN17" s="205" t="s">
        <v>69</v>
      </c>
      <c r="BO17" s="205">
        <v>2</v>
      </c>
      <c r="BP17" s="205">
        <v>1</v>
      </c>
      <c r="BQ17" s="205">
        <v>2</v>
      </c>
      <c r="BR17" s="205">
        <v>1</v>
      </c>
      <c r="BS17" s="206" t="s">
        <v>757</v>
      </c>
      <c r="BT17" s="205" t="s">
        <v>69</v>
      </c>
      <c r="BU17" s="205" t="s">
        <v>69</v>
      </c>
      <c r="BV17" s="205" t="s">
        <v>69</v>
      </c>
      <c r="BW17" s="205" t="s">
        <v>69</v>
      </c>
      <c r="BX17" s="205" t="s">
        <v>69</v>
      </c>
      <c r="BY17" s="205" t="s">
        <v>69</v>
      </c>
      <c r="BZ17" s="206"/>
      <c r="CA17" s="205" t="s">
        <v>69</v>
      </c>
      <c r="CB17" s="205" t="s">
        <v>69</v>
      </c>
      <c r="CC17" s="205" t="s">
        <v>69</v>
      </c>
      <c r="CD17" s="205" t="s">
        <v>69</v>
      </c>
      <c r="CE17" s="205" t="s">
        <v>69</v>
      </c>
      <c r="CF17" s="205" t="s">
        <v>69</v>
      </c>
      <c r="CG17" s="206"/>
      <c r="CH17" s="205" t="s">
        <v>69</v>
      </c>
      <c r="CI17" s="205" t="s">
        <v>69</v>
      </c>
      <c r="CJ17" s="205" t="s">
        <v>69</v>
      </c>
      <c r="CK17" s="205" t="s">
        <v>69</v>
      </c>
      <c r="CL17" s="205" t="s">
        <v>69</v>
      </c>
      <c r="CM17" s="205" t="s">
        <v>69</v>
      </c>
      <c r="CN17" s="206"/>
      <c r="CO17" s="205" t="s">
        <v>69</v>
      </c>
      <c r="CP17" s="205" t="s">
        <v>69</v>
      </c>
      <c r="CQ17" s="205" t="s">
        <v>69</v>
      </c>
      <c r="CR17" s="205" t="s">
        <v>69</v>
      </c>
      <c r="CS17" s="205" t="s">
        <v>69</v>
      </c>
      <c r="CT17" s="205" t="s">
        <v>69</v>
      </c>
      <c r="CU17" s="206"/>
      <c r="CV17" s="205">
        <v>2</v>
      </c>
      <c r="CW17" s="205">
        <v>0</v>
      </c>
      <c r="CX17" s="205" t="s">
        <v>69</v>
      </c>
      <c r="CY17" s="205" t="s">
        <v>69</v>
      </c>
      <c r="CZ17" s="205" t="s">
        <v>69</v>
      </c>
      <c r="DA17" s="205" t="s">
        <v>69</v>
      </c>
      <c r="DB17" s="206" t="s">
        <v>112</v>
      </c>
      <c r="DC17" s="205" t="s">
        <v>69</v>
      </c>
      <c r="DD17" s="205" t="s">
        <v>69</v>
      </c>
      <c r="DE17" s="205" t="s">
        <v>69</v>
      </c>
      <c r="DF17" s="205" t="s">
        <v>69</v>
      </c>
      <c r="DG17" s="205" t="s">
        <v>69</v>
      </c>
      <c r="DH17" s="205" t="s">
        <v>69</v>
      </c>
      <c r="DI17" s="206"/>
      <c r="DJ17" s="205">
        <v>2</v>
      </c>
      <c r="DK17" s="205">
        <v>1</v>
      </c>
      <c r="DL17" s="205" t="s">
        <v>69</v>
      </c>
      <c r="DM17" s="205" t="s">
        <v>69</v>
      </c>
      <c r="DN17" s="205" t="s">
        <v>69</v>
      </c>
      <c r="DO17" s="205" t="s">
        <v>69</v>
      </c>
      <c r="DP17" s="145" t="s">
        <v>789</v>
      </c>
      <c r="DQ17" s="205" t="s">
        <v>69</v>
      </c>
      <c r="DR17" s="205" t="s">
        <v>69</v>
      </c>
      <c r="DS17" s="205" t="s">
        <v>69</v>
      </c>
      <c r="DT17" s="205" t="s">
        <v>69</v>
      </c>
      <c r="DU17" s="205" t="s">
        <v>69</v>
      </c>
      <c r="DV17" s="205" t="s">
        <v>69</v>
      </c>
      <c r="DW17" s="206"/>
      <c r="DX17" s="205" t="s">
        <v>69</v>
      </c>
      <c r="DY17" s="205" t="s">
        <v>69</v>
      </c>
      <c r="DZ17" s="205" t="s">
        <v>69</v>
      </c>
      <c r="EA17" s="205" t="s">
        <v>69</v>
      </c>
      <c r="EB17" s="205" t="s">
        <v>69</v>
      </c>
      <c r="EC17" s="205" t="s">
        <v>69</v>
      </c>
      <c r="ED17" s="206"/>
      <c r="EE17" s="205" t="s">
        <v>69</v>
      </c>
      <c r="EF17" s="205" t="s">
        <v>69</v>
      </c>
      <c r="EG17" s="205" t="s">
        <v>69</v>
      </c>
      <c r="EH17" s="205" t="s">
        <v>69</v>
      </c>
      <c r="EI17" s="205" t="s">
        <v>69</v>
      </c>
      <c r="EJ17" s="205" t="s">
        <v>69</v>
      </c>
      <c r="EK17" s="206"/>
      <c r="EL17" s="205" t="s">
        <v>69</v>
      </c>
      <c r="EM17" s="205" t="s">
        <v>69</v>
      </c>
      <c r="EN17" s="205" t="s">
        <v>69</v>
      </c>
      <c r="EO17" s="205" t="s">
        <v>69</v>
      </c>
      <c r="EP17" s="205" t="s">
        <v>69</v>
      </c>
      <c r="EQ17" s="205" t="s">
        <v>69</v>
      </c>
      <c r="ER17" s="210"/>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36"/>
      <c r="NJ17" s="36"/>
      <c r="NK17" s="36"/>
      <c r="NL17" s="36"/>
      <c r="NM17" s="36"/>
      <c r="NN17" s="36"/>
      <c r="NO17" s="36"/>
      <c r="NP17" s="36"/>
      <c r="NQ17" s="36"/>
      <c r="NR17" s="36"/>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36"/>
      <c r="SD17" s="36"/>
      <c r="SE17" s="36"/>
      <c r="SF17" s="36"/>
      <c r="SG17" s="36"/>
      <c r="SH17" s="36"/>
      <c r="SI17" s="36"/>
      <c r="SJ17" s="36"/>
      <c r="SK17" s="36"/>
      <c r="SL17" s="36"/>
      <c r="SM17" s="36"/>
      <c r="SN17" s="36"/>
      <c r="SO17" s="36"/>
      <c r="SP17" s="36"/>
      <c r="SQ17" s="36"/>
      <c r="SR17" s="36"/>
      <c r="SS17" s="36"/>
      <c r="ST17" s="36"/>
      <c r="SU17" s="36"/>
      <c r="SV17" s="36"/>
      <c r="SW17" s="36"/>
      <c r="SX17" s="36"/>
      <c r="SY17" s="36"/>
      <c r="SZ17" s="36"/>
      <c r="TA17" s="36"/>
      <c r="TB17" s="36"/>
      <c r="TC17" s="36"/>
      <c r="TD17" s="36"/>
      <c r="TE17" s="36"/>
      <c r="TF17" s="36"/>
      <c r="TG17" s="36"/>
      <c r="TH17" s="36"/>
      <c r="TI17" s="36"/>
      <c r="TJ17" s="36"/>
      <c r="TK17" s="36"/>
      <c r="TL17" s="36"/>
      <c r="TM17" s="36"/>
      <c r="TN17" s="36"/>
      <c r="TO17" s="36"/>
      <c r="TP17" s="36"/>
      <c r="TQ17" s="36"/>
      <c r="TR17" s="36"/>
      <c r="TS17" s="36"/>
      <c r="TT17" s="36"/>
      <c r="TU17" s="36"/>
      <c r="TV17" s="36"/>
      <c r="TW17" s="36"/>
      <c r="TX17" s="36"/>
      <c r="TY17" s="36"/>
      <c r="TZ17" s="36"/>
      <c r="UA17" s="36"/>
      <c r="UB17" s="36"/>
      <c r="UC17" s="36"/>
      <c r="UD17" s="36"/>
      <c r="UE17" s="36"/>
      <c r="UF17" s="36"/>
      <c r="UG17" s="36"/>
      <c r="UH17" s="36"/>
      <c r="UI17" s="36"/>
      <c r="UJ17" s="36"/>
      <c r="UK17" s="36"/>
      <c r="UL17" s="36"/>
      <c r="UM17" s="36"/>
      <c r="UN17" s="36"/>
      <c r="UO17" s="36"/>
      <c r="UP17" s="36"/>
      <c r="UQ17" s="36"/>
      <c r="UR17" s="36"/>
      <c r="US17" s="36"/>
      <c r="UT17" s="36"/>
      <c r="UU17" s="36"/>
      <c r="UV17" s="36"/>
      <c r="UW17" s="36"/>
      <c r="UX17" s="36"/>
      <c r="UY17" s="36"/>
      <c r="UZ17" s="36"/>
      <c r="VA17" s="36"/>
      <c r="VB17" s="36"/>
      <c r="VC17" s="36"/>
      <c r="VD17" s="36"/>
      <c r="VE17" s="36"/>
      <c r="VF17" s="36"/>
      <c r="VG17" s="36"/>
      <c r="VH17" s="36"/>
      <c r="VI17" s="36"/>
      <c r="VJ17" s="36"/>
      <c r="VK17" s="36"/>
      <c r="VL17" s="36"/>
      <c r="VM17" s="36"/>
      <c r="VN17" s="36"/>
      <c r="VO17" s="36"/>
      <c r="VP17" s="36"/>
      <c r="VQ17" s="36"/>
      <c r="VR17" s="36"/>
      <c r="VS17" s="36"/>
      <c r="VT17" s="36"/>
      <c r="VU17" s="36"/>
      <c r="VV17" s="36"/>
      <c r="VW17" s="36"/>
      <c r="VX17" s="36"/>
      <c r="VY17" s="36"/>
      <c r="VZ17" s="36"/>
      <c r="WA17" s="36"/>
      <c r="WB17" s="36"/>
      <c r="WC17" s="36"/>
      <c r="WD17" s="36"/>
      <c r="WE17" s="36"/>
      <c r="WF17" s="36"/>
      <c r="WG17" s="36"/>
      <c r="WH17" s="36"/>
      <c r="WI17" s="36"/>
      <c r="WJ17" s="36"/>
      <c r="WK17" s="36"/>
      <c r="WL17" s="36"/>
      <c r="WM17" s="36"/>
      <c r="WN17" s="36"/>
      <c r="WO17" s="36"/>
      <c r="WP17" s="36"/>
      <c r="WQ17" s="36"/>
      <c r="WR17" s="36"/>
      <c r="WS17" s="36"/>
      <c r="WT17" s="36"/>
      <c r="WU17" s="36"/>
      <c r="WV17" s="36"/>
      <c r="WW17" s="36"/>
      <c r="WX17" s="36"/>
      <c r="WY17" s="36"/>
      <c r="WZ17" s="36"/>
      <c r="XA17" s="36"/>
      <c r="XB17" s="36"/>
      <c r="XC17" s="36"/>
      <c r="XD17" s="36"/>
      <c r="XE17" s="36"/>
      <c r="XF17" s="36"/>
      <c r="XG17" s="36"/>
      <c r="XH17" s="36"/>
      <c r="XI17" s="36"/>
      <c r="XJ17" s="36"/>
      <c r="XK17" s="36"/>
      <c r="XL17" s="36"/>
      <c r="XM17" s="36"/>
      <c r="XN17" s="36"/>
      <c r="XO17" s="36"/>
      <c r="XP17" s="36"/>
      <c r="XQ17" s="36"/>
      <c r="XR17" s="36"/>
      <c r="XS17" s="36"/>
      <c r="XT17" s="36"/>
      <c r="XU17" s="36"/>
      <c r="XV17" s="36"/>
      <c r="XW17" s="36"/>
      <c r="XX17" s="36"/>
      <c r="XY17" s="36"/>
      <c r="XZ17" s="36"/>
      <c r="YA17" s="36"/>
      <c r="YB17" s="36"/>
      <c r="YC17" s="36"/>
      <c r="YD17" s="36"/>
      <c r="YE17" s="36"/>
      <c r="YF17" s="36"/>
      <c r="YG17" s="36"/>
      <c r="YH17" s="36"/>
      <c r="YI17" s="36"/>
      <c r="YJ17" s="36"/>
      <c r="YK17" s="36"/>
      <c r="YL17" s="36"/>
      <c r="YM17" s="36"/>
      <c r="YN17" s="36"/>
      <c r="YO17" s="36"/>
      <c r="YP17" s="36"/>
      <c r="YQ17" s="36"/>
      <c r="YR17" s="36"/>
      <c r="YS17" s="36"/>
      <c r="YT17" s="36"/>
      <c r="YU17" s="36"/>
      <c r="YV17" s="36"/>
      <c r="YW17" s="36"/>
      <c r="YX17" s="36"/>
      <c r="YY17" s="36"/>
      <c r="YZ17" s="36"/>
      <c r="ZA17" s="36"/>
      <c r="ZB17" s="36"/>
      <c r="ZC17" s="36"/>
      <c r="ZD17" s="36"/>
      <c r="ZE17" s="36"/>
      <c r="ZF17" s="36"/>
      <c r="ZG17" s="36"/>
      <c r="ZH17" s="36"/>
      <c r="ZI17" s="36"/>
      <c r="ZJ17" s="36"/>
      <c r="ZK17" s="36"/>
      <c r="ZL17" s="36"/>
      <c r="ZM17" s="36"/>
      <c r="ZN17" s="36"/>
      <c r="ZO17" s="36"/>
      <c r="ZP17" s="36"/>
      <c r="ZQ17" s="36"/>
      <c r="ZR17" s="36"/>
      <c r="ZS17" s="36"/>
      <c r="ZT17" s="36"/>
      <c r="ZU17" s="36"/>
      <c r="ZV17" s="36"/>
      <c r="ZW17" s="36"/>
      <c r="ZX17" s="36"/>
      <c r="ZY17" s="36"/>
      <c r="ZZ17" s="36"/>
      <c r="AAA17" s="36"/>
      <c r="AAB17" s="36"/>
      <c r="AAC17" s="36"/>
      <c r="AAD17" s="36"/>
      <c r="AAE17" s="36"/>
      <c r="AAF17" s="36"/>
      <c r="AAG17" s="36"/>
      <c r="AAH17" s="36"/>
      <c r="AAI17" s="36"/>
      <c r="AAJ17" s="36"/>
      <c r="AAK17" s="36"/>
      <c r="AAL17" s="36"/>
      <c r="AAM17" s="36"/>
      <c r="AAN17" s="36"/>
      <c r="AAO17" s="36"/>
      <c r="AAP17" s="36"/>
      <c r="AAQ17" s="36"/>
      <c r="AAR17" s="36"/>
      <c r="AAS17" s="36"/>
      <c r="AAT17" s="36"/>
      <c r="AAU17" s="36"/>
      <c r="AAV17" s="36"/>
      <c r="AAW17" s="36"/>
      <c r="AAX17" s="36"/>
      <c r="AAY17" s="36"/>
      <c r="AAZ17" s="36"/>
      <c r="ABA17" s="36"/>
      <c r="ABB17" s="36"/>
      <c r="ABC17" s="36"/>
      <c r="ABD17" s="36"/>
      <c r="ABE17" s="36"/>
      <c r="ABF17" s="36"/>
      <c r="ABG17" s="36"/>
      <c r="ABH17" s="36"/>
      <c r="ABI17" s="36"/>
      <c r="ABJ17" s="36"/>
      <c r="ABK17" s="36"/>
      <c r="ABL17" s="36"/>
      <c r="ABM17" s="36"/>
      <c r="ABN17" s="36"/>
      <c r="ABO17" s="36"/>
      <c r="ABP17" s="36"/>
      <c r="ABQ17" s="36"/>
      <c r="ABR17" s="36"/>
      <c r="ABS17" s="36"/>
      <c r="ABT17" s="36"/>
      <c r="ABU17" s="36"/>
      <c r="ABV17" s="36"/>
      <c r="ABW17" s="36"/>
      <c r="ABX17" s="36"/>
      <c r="ABY17" s="36"/>
      <c r="ABZ17" s="36"/>
      <c r="ACA17" s="36"/>
      <c r="ACB17" s="36"/>
      <c r="ACC17" s="36"/>
      <c r="ACD17" s="36"/>
      <c r="ACE17" s="36"/>
      <c r="ACF17" s="36"/>
      <c r="ACG17" s="36"/>
      <c r="ACH17" s="36"/>
      <c r="ACI17" s="36"/>
      <c r="ACJ17" s="36"/>
      <c r="ACK17" s="36"/>
      <c r="ACL17" s="36"/>
      <c r="ACM17" s="36"/>
      <c r="ACN17" s="36"/>
      <c r="ACO17" s="36"/>
      <c r="ACP17" s="36"/>
      <c r="ACQ17" s="36"/>
      <c r="ACR17" s="36"/>
      <c r="ACS17" s="36"/>
      <c r="ACT17" s="36"/>
      <c r="ACU17" s="36"/>
      <c r="ACV17" s="36"/>
      <c r="ACW17" s="36"/>
      <c r="ACX17" s="36"/>
      <c r="ACY17" s="36"/>
      <c r="ACZ17" s="36"/>
      <c r="ADA17" s="36"/>
      <c r="ADB17" s="36"/>
      <c r="ADC17" s="36"/>
      <c r="ADD17" s="36"/>
      <c r="ADE17" s="36"/>
      <c r="ADF17" s="36"/>
      <c r="ADG17" s="36"/>
      <c r="ADH17" s="36"/>
      <c r="ADI17" s="36"/>
      <c r="ADJ17" s="36"/>
      <c r="ADK17" s="36"/>
      <c r="ADL17" s="36"/>
      <c r="ADM17" s="36"/>
      <c r="ADN17" s="36"/>
      <c r="ADO17" s="36"/>
      <c r="ADP17" s="36"/>
      <c r="ADQ17" s="36"/>
      <c r="ADR17" s="36"/>
      <c r="ADS17" s="36"/>
      <c r="ADT17" s="36"/>
      <c r="ADU17" s="36"/>
      <c r="ADV17" s="36"/>
      <c r="ADW17" s="36"/>
      <c r="ADX17" s="36"/>
      <c r="ADY17" s="36"/>
      <c r="ADZ17" s="36"/>
      <c r="AEA17" s="36"/>
      <c r="AEB17" s="36"/>
      <c r="AEC17" s="36"/>
      <c r="AED17" s="36"/>
      <c r="AEE17" s="36"/>
      <c r="AEF17" s="36"/>
      <c r="AEG17" s="36"/>
      <c r="AEH17" s="36"/>
      <c r="AEI17" s="36"/>
      <c r="AEJ17" s="36"/>
      <c r="AEK17" s="36"/>
      <c r="AEL17" s="36"/>
      <c r="AEM17" s="36"/>
      <c r="AEN17" s="36"/>
      <c r="AEO17" s="36"/>
      <c r="AEP17" s="36"/>
      <c r="AEQ17" s="36"/>
      <c r="AER17" s="36"/>
      <c r="AES17" s="36"/>
      <c r="AET17" s="36"/>
      <c r="AEU17" s="36"/>
      <c r="AEV17" s="36"/>
      <c r="AEW17" s="36"/>
      <c r="AEX17" s="36"/>
      <c r="AEY17" s="36"/>
      <c r="AEZ17" s="36"/>
      <c r="AFA17" s="36"/>
      <c r="AFB17" s="36"/>
      <c r="AFC17" s="36"/>
      <c r="AFD17" s="36"/>
      <c r="AFE17" s="36"/>
      <c r="AFF17" s="36"/>
      <c r="AFG17" s="36"/>
      <c r="AFH17" s="36"/>
      <c r="AFI17" s="36"/>
      <c r="AFJ17" s="36"/>
      <c r="AFK17" s="36"/>
      <c r="AFL17" s="36"/>
      <c r="AFM17" s="36"/>
      <c r="AFN17" s="36"/>
      <c r="AFO17" s="36"/>
      <c r="AFP17" s="36"/>
      <c r="AFQ17" s="36"/>
      <c r="AFR17" s="36"/>
      <c r="AFS17" s="36"/>
      <c r="AFT17" s="36"/>
      <c r="AFU17" s="36"/>
      <c r="AFV17" s="36"/>
      <c r="AFW17" s="36"/>
      <c r="AFX17" s="36"/>
      <c r="AFY17" s="36"/>
      <c r="AFZ17" s="36"/>
      <c r="AGA17" s="36"/>
      <c r="AGB17" s="36"/>
      <c r="AGC17" s="36"/>
      <c r="AGD17" s="36"/>
      <c r="AGE17" s="36"/>
      <c r="AGF17" s="36"/>
      <c r="AGG17" s="36"/>
      <c r="AGH17" s="36"/>
      <c r="AGI17" s="36"/>
      <c r="AGJ17" s="36"/>
      <c r="AGK17" s="36"/>
      <c r="AGL17" s="36"/>
      <c r="AGM17" s="36"/>
      <c r="AGN17" s="36"/>
      <c r="AGO17" s="36"/>
      <c r="AGP17" s="36"/>
      <c r="AGQ17" s="36"/>
      <c r="AGR17" s="36"/>
      <c r="AGS17" s="36"/>
      <c r="AGT17" s="36"/>
      <c r="AGU17" s="36"/>
      <c r="AGV17" s="36"/>
      <c r="AGW17" s="36"/>
      <c r="AGX17" s="36"/>
      <c r="AGY17" s="36"/>
      <c r="AGZ17" s="36"/>
      <c r="AHA17" s="36"/>
      <c r="AHB17" s="36"/>
      <c r="AHC17" s="199"/>
    </row>
    <row r="18" spans="1:887" s="15" customFormat="1" x14ac:dyDescent="0.25">
      <c r="A18" s="13" t="s">
        <v>113</v>
      </c>
      <c r="B18" s="19">
        <v>2004</v>
      </c>
      <c r="C18" s="15" t="s">
        <v>114</v>
      </c>
      <c r="D18" s="15" t="s">
        <v>115</v>
      </c>
      <c r="E18" s="24" t="s">
        <v>116</v>
      </c>
      <c r="F18" s="15" t="s">
        <v>117</v>
      </c>
      <c r="G18" s="19" t="s">
        <v>58</v>
      </c>
      <c r="H18" s="17">
        <v>42312</v>
      </c>
      <c r="I18" s="15" t="s">
        <v>59</v>
      </c>
      <c r="J18" s="15" t="s">
        <v>118</v>
      </c>
      <c r="K18" s="13" t="s">
        <v>119</v>
      </c>
      <c r="L18" s="19" t="s">
        <v>120</v>
      </c>
      <c r="M18" s="19">
        <v>23</v>
      </c>
      <c r="N18" s="19">
        <v>2</v>
      </c>
      <c r="O18" s="20" t="s">
        <v>80</v>
      </c>
      <c r="P18" s="15" t="s">
        <v>92</v>
      </c>
      <c r="Q18" s="25" t="s">
        <v>726</v>
      </c>
      <c r="R18" s="15" t="s">
        <v>121</v>
      </c>
      <c r="S18" s="21" t="s">
        <v>83</v>
      </c>
      <c r="T18" s="21" t="s">
        <v>67</v>
      </c>
      <c r="U18" s="21" t="s">
        <v>66</v>
      </c>
      <c r="V18" s="21" t="s">
        <v>94</v>
      </c>
      <c r="W18" s="19" t="s">
        <v>69</v>
      </c>
      <c r="X18" s="19" t="s">
        <v>69</v>
      </c>
      <c r="Y18" s="19" t="s">
        <v>69</v>
      </c>
      <c r="Z18" s="19" t="s">
        <v>69</v>
      </c>
      <c r="AA18" s="19" t="s">
        <v>69</v>
      </c>
      <c r="AB18" s="19" t="s">
        <v>69</v>
      </c>
      <c r="AD18" s="22" t="s">
        <v>69</v>
      </c>
      <c r="AE18" s="22" t="s">
        <v>69</v>
      </c>
      <c r="AF18" s="22" t="s">
        <v>69</v>
      </c>
      <c r="AG18" s="22" t="s">
        <v>69</v>
      </c>
      <c r="AH18" s="22" t="s">
        <v>69</v>
      </c>
      <c r="AI18" s="22" t="s">
        <v>69</v>
      </c>
      <c r="AK18" s="19" t="s">
        <v>69</v>
      </c>
      <c r="AL18" s="19" t="s">
        <v>69</v>
      </c>
      <c r="AM18" s="19" t="s">
        <v>69</v>
      </c>
      <c r="AN18" s="19" t="s">
        <v>69</v>
      </c>
      <c r="AO18" s="19" t="s">
        <v>69</v>
      </c>
      <c r="AP18" s="19" t="s">
        <v>69</v>
      </c>
      <c r="AR18" s="19" t="s">
        <v>69</v>
      </c>
      <c r="AS18" s="19" t="s">
        <v>69</v>
      </c>
      <c r="AT18" s="19" t="s">
        <v>69</v>
      </c>
      <c r="AU18" s="19" t="s">
        <v>69</v>
      </c>
      <c r="AV18" s="19" t="s">
        <v>69</v>
      </c>
      <c r="AW18" s="19" t="s">
        <v>69</v>
      </c>
      <c r="AY18" s="19" t="s">
        <v>69</v>
      </c>
      <c r="AZ18" s="19" t="s">
        <v>69</v>
      </c>
      <c r="BA18" s="19" t="s">
        <v>69</v>
      </c>
      <c r="BB18" s="19" t="s">
        <v>69</v>
      </c>
      <c r="BC18" s="19" t="s">
        <v>69</v>
      </c>
      <c r="BD18" s="19" t="s">
        <v>69</v>
      </c>
      <c r="BF18" s="19" t="s">
        <v>69</v>
      </c>
      <c r="BG18" s="19" t="s">
        <v>69</v>
      </c>
      <c r="BH18" s="19" t="s">
        <v>69</v>
      </c>
      <c r="BI18" s="19" t="s">
        <v>69</v>
      </c>
      <c r="BJ18" s="19" t="s">
        <v>69</v>
      </c>
      <c r="BK18" s="19" t="s">
        <v>69</v>
      </c>
      <c r="BM18" s="19" t="s">
        <v>69</v>
      </c>
      <c r="BN18" s="19" t="s">
        <v>69</v>
      </c>
      <c r="BO18" s="19" t="s">
        <v>69</v>
      </c>
      <c r="BP18" s="19" t="s">
        <v>69</v>
      </c>
      <c r="BQ18" s="19" t="s">
        <v>69</v>
      </c>
      <c r="BR18" s="19" t="s">
        <v>69</v>
      </c>
      <c r="BT18" s="19" t="s">
        <v>69</v>
      </c>
      <c r="BU18" s="19" t="s">
        <v>69</v>
      </c>
      <c r="BV18" s="19" t="s">
        <v>69</v>
      </c>
      <c r="BW18" s="19" t="s">
        <v>69</v>
      </c>
      <c r="BX18" s="19" t="s">
        <v>69</v>
      </c>
      <c r="BY18" s="19" t="s">
        <v>69</v>
      </c>
      <c r="CA18" s="19" t="s">
        <v>69</v>
      </c>
      <c r="CB18" s="19" t="s">
        <v>69</v>
      </c>
      <c r="CC18" s="19" t="s">
        <v>69</v>
      </c>
      <c r="CD18" s="19" t="s">
        <v>69</v>
      </c>
      <c r="CE18" s="19" t="s">
        <v>69</v>
      </c>
      <c r="CF18" s="19" t="s">
        <v>69</v>
      </c>
      <c r="CH18" s="19" t="s">
        <v>69</v>
      </c>
      <c r="CI18" s="19" t="s">
        <v>69</v>
      </c>
      <c r="CJ18" s="19" t="s">
        <v>69</v>
      </c>
      <c r="CK18" s="19" t="s">
        <v>69</v>
      </c>
      <c r="CL18" s="19" t="s">
        <v>69</v>
      </c>
      <c r="CM18" s="19" t="s">
        <v>69</v>
      </c>
      <c r="CO18" s="19" t="s">
        <v>69</v>
      </c>
      <c r="CP18" s="19" t="s">
        <v>69</v>
      </c>
      <c r="CQ18" s="19" t="s">
        <v>69</v>
      </c>
      <c r="CR18" s="19" t="s">
        <v>69</v>
      </c>
      <c r="CS18" s="19" t="s">
        <v>69</v>
      </c>
      <c r="CT18" s="19" t="s">
        <v>69</v>
      </c>
      <c r="CV18" s="19" t="s">
        <v>69</v>
      </c>
      <c r="CW18" s="19" t="s">
        <v>69</v>
      </c>
      <c r="CX18" s="19" t="s">
        <v>69</v>
      </c>
      <c r="CY18" s="19" t="s">
        <v>69</v>
      </c>
      <c r="CZ18" s="19" t="s">
        <v>69</v>
      </c>
      <c r="DA18" s="19" t="s">
        <v>69</v>
      </c>
      <c r="DC18" s="19" t="s">
        <v>69</v>
      </c>
      <c r="DD18" s="19" t="s">
        <v>69</v>
      </c>
      <c r="DE18" s="19" t="s">
        <v>69</v>
      </c>
      <c r="DF18" s="19" t="s">
        <v>69</v>
      </c>
      <c r="DG18" s="19" t="s">
        <v>69</v>
      </c>
      <c r="DH18" s="19" t="s">
        <v>69</v>
      </c>
      <c r="DJ18" s="19" t="s">
        <v>69</v>
      </c>
      <c r="DK18" s="19" t="s">
        <v>69</v>
      </c>
      <c r="DL18" s="19" t="s">
        <v>69</v>
      </c>
      <c r="DM18" s="19" t="s">
        <v>69</v>
      </c>
      <c r="DN18" s="19" t="s">
        <v>69</v>
      </c>
      <c r="DO18" s="19" t="s">
        <v>69</v>
      </c>
      <c r="DQ18" s="19" t="s">
        <v>69</v>
      </c>
      <c r="DR18" s="19" t="s">
        <v>69</v>
      </c>
      <c r="DS18" s="19" t="s">
        <v>69</v>
      </c>
      <c r="DT18" s="19" t="s">
        <v>69</v>
      </c>
      <c r="DU18" s="19" t="s">
        <v>69</v>
      </c>
      <c r="DV18" s="19" t="s">
        <v>69</v>
      </c>
      <c r="DX18" s="19" t="s">
        <v>69</v>
      </c>
      <c r="DY18" s="19" t="s">
        <v>69</v>
      </c>
      <c r="DZ18" s="19" t="s">
        <v>69</v>
      </c>
      <c r="EA18" s="19" t="s">
        <v>69</v>
      </c>
      <c r="EB18" s="19" t="s">
        <v>69</v>
      </c>
      <c r="EC18" s="19" t="s">
        <v>69</v>
      </c>
      <c r="EE18" s="19" t="s">
        <v>69</v>
      </c>
      <c r="EF18" s="19" t="s">
        <v>69</v>
      </c>
      <c r="EG18" s="19" t="s">
        <v>69</v>
      </c>
      <c r="EH18" s="19" t="s">
        <v>69</v>
      </c>
      <c r="EI18" s="19" t="s">
        <v>69</v>
      </c>
      <c r="EJ18" s="19" t="s">
        <v>69</v>
      </c>
      <c r="EL18" s="19">
        <v>2</v>
      </c>
      <c r="EM18" s="19">
        <v>1</v>
      </c>
      <c r="EN18" s="19" t="s">
        <v>69</v>
      </c>
      <c r="EO18" s="19" t="s">
        <v>69</v>
      </c>
      <c r="EP18" s="19" t="s">
        <v>69</v>
      </c>
      <c r="EQ18" s="19" t="s">
        <v>69</v>
      </c>
      <c r="ER18" s="240" t="s">
        <v>122</v>
      </c>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c r="IX18" s="60"/>
      <c r="IY18" s="60"/>
      <c r="IZ18" s="60"/>
      <c r="JA18" s="60"/>
      <c r="JB18" s="60"/>
      <c r="JC18" s="60"/>
      <c r="JD18" s="60"/>
      <c r="JE18" s="60"/>
      <c r="JF18" s="60"/>
      <c r="JG18" s="60"/>
      <c r="JH18" s="60"/>
      <c r="JI18" s="60"/>
      <c r="JJ18" s="60"/>
      <c r="JK18" s="60"/>
      <c r="JL18" s="60"/>
      <c r="JM18" s="60"/>
      <c r="JN18" s="60"/>
      <c r="JO18" s="60"/>
      <c r="JP18" s="60"/>
      <c r="JQ18" s="60"/>
      <c r="JR18" s="60"/>
      <c r="JS18" s="60"/>
      <c r="JT18" s="60"/>
      <c r="JU18" s="60"/>
      <c r="JV18" s="60"/>
      <c r="JW18" s="60"/>
      <c r="JX18" s="60"/>
      <c r="JY18" s="60"/>
      <c r="JZ18" s="60"/>
      <c r="KA18" s="60"/>
      <c r="KB18" s="60"/>
      <c r="KC18" s="60"/>
      <c r="KD18" s="60"/>
      <c r="KE18" s="60"/>
      <c r="KF18" s="60"/>
      <c r="KG18" s="60"/>
      <c r="KH18" s="60"/>
      <c r="KI18" s="60"/>
      <c r="KJ18" s="60"/>
      <c r="KK18" s="60"/>
      <c r="KL18" s="60"/>
      <c r="KM18" s="60"/>
      <c r="KN18" s="60"/>
      <c r="KO18" s="60"/>
      <c r="KP18" s="60"/>
      <c r="KQ18" s="60"/>
      <c r="KR18" s="60"/>
      <c r="KS18" s="60"/>
      <c r="KT18" s="60"/>
      <c r="KU18" s="60"/>
      <c r="KV18" s="60"/>
      <c r="KW18" s="60"/>
      <c r="KX18" s="60"/>
      <c r="KY18" s="60"/>
      <c r="KZ18" s="60"/>
      <c r="LA18" s="60"/>
      <c r="LB18" s="60"/>
      <c r="LC18" s="60"/>
      <c r="LD18" s="60"/>
      <c r="LE18" s="60"/>
      <c r="LF18" s="60"/>
      <c r="LG18" s="60"/>
      <c r="LH18" s="60"/>
      <c r="LI18" s="60"/>
      <c r="LJ18" s="60"/>
      <c r="LK18" s="60"/>
      <c r="LL18" s="60"/>
      <c r="LM18" s="60"/>
      <c r="LN18" s="60"/>
      <c r="LO18" s="60"/>
      <c r="LP18" s="60"/>
      <c r="LQ18" s="60"/>
      <c r="LR18" s="60"/>
      <c r="LS18" s="60"/>
      <c r="LT18" s="60"/>
      <c r="LU18" s="60"/>
      <c r="LV18" s="60"/>
      <c r="LW18" s="60"/>
      <c r="LX18" s="60"/>
      <c r="LY18" s="60"/>
      <c r="LZ18" s="60"/>
      <c r="MA18" s="60"/>
      <c r="MB18" s="60"/>
      <c r="MC18" s="60"/>
      <c r="MD18" s="60"/>
      <c r="ME18" s="60"/>
      <c r="MF18" s="60"/>
      <c r="MG18" s="60"/>
      <c r="MH18" s="60"/>
      <c r="MI18" s="60"/>
      <c r="MJ18" s="60"/>
      <c r="MK18" s="60"/>
      <c r="ML18" s="60"/>
      <c r="MM18" s="60"/>
      <c r="MN18" s="60"/>
      <c r="MO18" s="60"/>
      <c r="MP18" s="60"/>
      <c r="MQ18" s="60"/>
      <c r="MR18" s="60"/>
      <c r="MS18" s="60"/>
      <c r="MT18" s="60"/>
      <c r="MU18" s="60"/>
      <c r="MV18" s="60"/>
      <c r="MW18" s="60"/>
      <c r="MX18" s="60"/>
      <c r="MY18" s="60"/>
      <c r="MZ18" s="60"/>
      <c r="NA18" s="60"/>
      <c r="NB18" s="60"/>
      <c r="NC18" s="60"/>
      <c r="ND18" s="60"/>
      <c r="NE18" s="60"/>
      <c r="NF18" s="60"/>
      <c r="NG18" s="60"/>
      <c r="NH18" s="60"/>
      <c r="NI18" s="60"/>
      <c r="NJ18" s="60"/>
      <c r="NK18" s="60"/>
      <c r="NL18" s="60"/>
      <c r="NM18" s="60"/>
      <c r="NN18" s="60"/>
      <c r="NO18" s="60"/>
      <c r="NP18" s="60"/>
      <c r="NQ18" s="60"/>
      <c r="NR18" s="60"/>
      <c r="NS18" s="60"/>
      <c r="NT18" s="60"/>
      <c r="NU18" s="60"/>
      <c r="NV18" s="60"/>
      <c r="NW18" s="60"/>
      <c r="NX18" s="60"/>
      <c r="NY18" s="60"/>
      <c r="NZ18" s="60"/>
      <c r="OA18" s="60"/>
      <c r="OB18" s="60"/>
      <c r="OC18" s="60"/>
      <c r="OD18" s="60"/>
      <c r="OE18" s="60"/>
      <c r="OF18" s="60"/>
      <c r="OG18" s="60"/>
      <c r="OH18" s="60"/>
      <c r="OI18" s="60"/>
      <c r="OJ18" s="60"/>
      <c r="OK18" s="60"/>
      <c r="OL18" s="60"/>
      <c r="OM18" s="60"/>
      <c r="ON18" s="60"/>
      <c r="OO18" s="60"/>
      <c r="OP18" s="60"/>
      <c r="OQ18" s="60"/>
      <c r="OR18" s="60"/>
      <c r="OS18" s="60"/>
      <c r="OT18" s="60"/>
      <c r="OU18" s="60"/>
      <c r="OV18" s="60"/>
      <c r="OW18" s="60"/>
      <c r="OX18" s="60"/>
      <c r="OY18" s="60"/>
      <c r="OZ18" s="60"/>
      <c r="PA18" s="60"/>
      <c r="PB18" s="60"/>
      <c r="PC18" s="60"/>
      <c r="PD18" s="60"/>
      <c r="PE18" s="60"/>
      <c r="PF18" s="60"/>
      <c r="PG18" s="60"/>
      <c r="PH18" s="60"/>
      <c r="PI18" s="60"/>
      <c r="PJ18" s="60"/>
      <c r="PK18" s="60"/>
      <c r="PL18" s="60"/>
      <c r="PM18" s="60"/>
      <c r="PN18" s="60"/>
      <c r="PO18" s="60"/>
      <c r="PP18" s="60"/>
      <c r="PQ18" s="60"/>
      <c r="PR18" s="60"/>
      <c r="PS18" s="60"/>
      <c r="PT18" s="60"/>
      <c r="PU18" s="60"/>
      <c r="PV18" s="60"/>
      <c r="PW18" s="60"/>
      <c r="PX18" s="60"/>
      <c r="PY18" s="60"/>
      <c r="PZ18" s="60"/>
      <c r="QA18" s="60"/>
      <c r="QB18" s="60"/>
      <c r="QC18" s="60"/>
      <c r="QD18" s="60"/>
      <c r="QE18" s="60"/>
      <c r="QF18" s="60"/>
      <c r="QG18" s="60"/>
      <c r="QH18" s="60"/>
      <c r="QI18" s="60"/>
      <c r="QJ18" s="60"/>
      <c r="QK18" s="60"/>
      <c r="QL18" s="60"/>
      <c r="QM18" s="60"/>
      <c r="QN18" s="60"/>
      <c r="QO18" s="60"/>
      <c r="QP18" s="60"/>
      <c r="QQ18" s="60"/>
      <c r="QR18" s="60"/>
      <c r="QS18" s="60"/>
      <c r="QT18" s="60"/>
      <c r="QU18" s="60"/>
      <c r="QV18" s="60"/>
      <c r="QW18" s="60"/>
      <c r="QX18" s="60"/>
      <c r="QY18" s="60"/>
      <c r="QZ18" s="60"/>
      <c r="RA18" s="60"/>
      <c r="RB18" s="60"/>
      <c r="RC18" s="60"/>
      <c r="RD18" s="60"/>
      <c r="RE18" s="60"/>
      <c r="RF18" s="60"/>
      <c r="RG18" s="60"/>
      <c r="RH18" s="60"/>
      <c r="RI18" s="60"/>
      <c r="RJ18" s="60"/>
      <c r="RK18" s="60"/>
      <c r="RL18" s="60"/>
      <c r="RM18" s="60"/>
      <c r="RN18" s="60"/>
      <c r="RO18" s="60"/>
      <c r="RP18" s="60"/>
      <c r="RQ18" s="60"/>
      <c r="RR18" s="60"/>
      <c r="RS18" s="60"/>
      <c r="RT18" s="60"/>
      <c r="RU18" s="60"/>
      <c r="RV18" s="60"/>
      <c r="RW18" s="60"/>
      <c r="RX18" s="60"/>
      <c r="RY18" s="60"/>
      <c r="RZ18" s="60"/>
      <c r="SA18" s="60"/>
      <c r="SB18" s="60"/>
      <c r="SC18" s="60"/>
      <c r="SD18" s="60"/>
      <c r="SE18" s="60"/>
      <c r="SF18" s="60"/>
      <c r="SG18" s="60"/>
      <c r="SH18" s="60"/>
      <c r="SI18" s="60"/>
      <c r="SJ18" s="60"/>
      <c r="SK18" s="60"/>
      <c r="SL18" s="60"/>
      <c r="SM18" s="60"/>
      <c r="SN18" s="60"/>
      <c r="SO18" s="60"/>
      <c r="SP18" s="60"/>
      <c r="SQ18" s="60"/>
      <c r="SR18" s="60"/>
      <c r="SS18" s="60"/>
      <c r="ST18" s="60"/>
      <c r="SU18" s="60"/>
      <c r="SV18" s="60"/>
      <c r="SW18" s="60"/>
      <c r="SX18" s="60"/>
      <c r="SY18" s="60"/>
      <c r="SZ18" s="60"/>
      <c r="TA18" s="60"/>
      <c r="TB18" s="60"/>
      <c r="TC18" s="60"/>
      <c r="TD18" s="60"/>
      <c r="TE18" s="60"/>
      <c r="TF18" s="60"/>
      <c r="TG18" s="60"/>
      <c r="TH18" s="60"/>
      <c r="TI18" s="60"/>
      <c r="TJ18" s="60"/>
      <c r="TK18" s="60"/>
      <c r="TL18" s="60"/>
      <c r="TM18" s="60"/>
      <c r="TN18" s="60"/>
      <c r="TO18" s="60"/>
      <c r="TP18" s="60"/>
      <c r="TQ18" s="60"/>
      <c r="TR18" s="60"/>
      <c r="TS18" s="60"/>
      <c r="TT18" s="60"/>
      <c r="TU18" s="60"/>
      <c r="TV18" s="60"/>
      <c r="TW18" s="60"/>
      <c r="TX18" s="60"/>
      <c r="TY18" s="60"/>
      <c r="TZ18" s="60"/>
      <c r="UA18" s="60"/>
      <c r="UB18" s="60"/>
      <c r="UC18" s="60"/>
      <c r="UD18" s="60"/>
      <c r="UE18" s="60"/>
      <c r="UF18" s="60"/>
      <c r="UG18" s="60"/>
      <c r="UH18" s="60"/>
      <c r="UI18" s="60"/>
      <c r="UJ18" s="60"/>
      <c r="UK18" s="60"/>
      <c r="UL18" s="60"/>
      <c r="UM18" s="60"/>
      <c r="UN18" s="60"/>
      <c r="UO18" s="60"/>
      <c r="UP18" s="60"/>
      <c r="UQ18" s="60"/>
      <c r="UR18" s="60"/>
      <c r="US18" s="60"/>
      <c r="UT18" s="60"/>
      <c r="UU18" s="60"/>
      <c r="UV18" s="60"/>
      <c r="UW18" s="60"/>
      <c r="UX18" s="60"/>
      <c r="UY18" s="60"/>
      <c r="UZ18" s="60"/>
      <c r="VA18" s="60"/>
      <c r="VB18" s="60"/>
      <c r="VC18" s="60"/>
      <c r="VD18" s="60"/>
      <c r="VE18" s="60"/>
      <c r="VF18" s="60"/>
      <c r="VG18" s="60"/>
      <c r="VH18" s="60"/>
      <c r="VI18" s="60"/>
      <c r="VJ18" s="60"/>
      <c r="VK18" s="60"/>
      <c r="VL18" s="60"/>
      <c r="VM18" s="60"/>
      <c r="VN18" s="60"/>
      <c r="VO18" s="60"/>
      <c r="VP18" s="60"/>
      <c r="VQ18" s="60"/>
      <c r="VR18" s="60"/>
      <c r="VS18" s="60"/>
      <c r="VT18" s="60"/>
      <c r="VU18" s="60"/>
      <c r="VV18" s="60"/>
      <c r="VW18" s="60"/>
      <c r="VX18" s="60"/>
      <c r="VY18" s="60"/>
      <c r="VZ18" s="60"/>
      <c r="WA18" s="60"/>
      <c r="WB18" s="60"/>
      <c r="WC18" s="60"/>
      <c r="WD18" s="60"/>
      <c r="WE18" s="60"/>
      <c r="WF18" s="60"/>
      <c r="WG18" s="60"/>
      <c r="WH18" s="60"/>
      <c r="WI18" s="60"/>
      <c r="WJ18" s="60"/>
      <c r="WK18" s="60"/>
      <c r="WL18" s="60"/>
      <c r="WM18" s="60"/>
      <c r="WN18" s="60"/>
      <c r="WO18" s="60"/>
      <c r="WP18" s="60"/>
      <c r="WQ18" s="60"/>
      <c r="WR18" s="60"/>
      <c r="WS18" s="60"/>
      <c r="WT18" s="60"/>
      <c r="WU18" s="60"/>
      <c r="WV18" s="60"/>
      <c r="WW18" s="60"/>
      <c r="WX18" s="60"/>
      <c r="WY18" s="60"/>
      <c r="WZ18" s="60"/>
      <c r="XA18" s="60"/>
      <c r="XB18" s="60"/>
      <c r="XC18" s="60"/>
      <c r="XD18" s="60"/>
      <c r="XE18" s="60"/>
      <c r="XF18" s="60"/>
      <c r="XG18" s="60"/>
      <c r="XH18" s="60"/>
      <c r="XI18" s="60"/>
      <c r="XJ18" s="60"/>
      <c r="XK18" s="60"/>
      <c r="XL18" s="60"/>
      <c r="XM18" s="60"/>
      <c r="XN18" s="60"/>
      <c r="XO18" s="60"/>
      <c r="XP18" s="60"/>
      <c r="XQ18" s="60"/>
      <c r="XR18" s="60"/>
      <c r="XS18" s="60"/>
      <c r="XT18" s="60"/>
      <c r="XU18" s="60"/>
      <c r="XV18" s="60"/>
      <c r="XW18" s="60"/>
      <c r="XX18" s="60"/>
      <c r="XY18" s="60"/>
      <c r="XZ18" s="60"/>
      <c r="YA18" s="60"/>
      <c r="YB18" s="60"/>
      <c r="YC18" s="60"/>
      <c r="YD18" s="60"/>
      <c r="YE18" s="60"/>
      <c r="YF18" s="60"/>
      <c r="YG18" s="60"/>
      <c r="YH18" s="60"/>
      <c r="YI18" s="60"/>
      <c r="YJ18" s="60"/>
      <c r="YK18" s="60"/>
      <c r="YL18" s="60"/>
      <c r="YM18" s="60"/>
      <c r="YN18" s="60"/>
      <c r="YO18" s="60"/>
      <c r="YP18" s="60"/>
      <c r="YQ18" s="60"/>
      <c r="YR18" s="60"/>
      <c r="YS18" s="60"/>
      <c r="YT18" s="60"/>
      <c r="YU18" s="60"/>
      <c r="YV18" s="60"/>
      <c r="YW18" s="60"/>
      <c r="YX18" s="60"/>
      <c r="YY18" s="60"/>
      <c r="YZ18" s="60"/>
      <c r="ZA18" s="60"/>
      <c r="ZB18" s="60"/>
      <c r="ZC18" s="60"/>
      <c r="ZD18" s="60"/>
      <c r="ZE18" s="60"/>
      <c r="ZF18" s="60"/>
      <c r="ZG18" s="60"/>
      <c r="ZH18" s="60"/>
      <c r="ZI18" s="60"/>
      <c r="ZJ18" s="60"/>
      <c r="ZK18" s="60"/>
      <c r="ZL18" s="60"/>
      <c r="ZM18" s="60"/>
      <c r="ZN18" s="60"/>
      <c r="ZO18" s="60"/>
      <c r="ZP18" s="60"/>
      <c r="ZQ18" s="60"/>
      <c r="ZR18" s="60"/>
      <c r="ZS18" s="60"/>
      <c r="ZT18" s="60"/>
      <c r="ZU18" s="60"/>
      <c r="ZV18" s="60"/>
      <c r="ZW18" s="60"/>
      <c r="ZX18" s="60"/>
      <c r="ZY18" s="60"/>
      <c r="ZZ18" s="60"/>
      <c r="AAA18" s="60"/>
      <c r="AAB18" s="60"/>
      <c r="AAC18" s="60"/>
      <c r="AAD18" s="60"/>
      <c r="AAE18" s="60"/>
      <c r="AAF18" s="60"/>
      <c r="AAG18" s="60"/>
      <c r="AAH18" s="60"/>
      <c r="AAI18" s="60"/>
      <c r="AAJ18" s="60"/>
      <c r="AAK18" s="60"/>
      <c r="AAL18" s="60"/>
      <c r="AAM18" s="60"/>
      <c r="AAN18" s="60"/>
      <c r="AAO18" s="60"/>
      <c r="AAP18" s="60"/>
      <c r="AAQ18" s="60"/>
      <c r="AAR18" s="60"/>
      <c r="AAS18" s="60"/>
      <c r="AAT18" s="60"/>
      <c r="AAU18" s="60"/>
      <c r="AAV18" s="60"/>
      <c r="AAW18" s="60"/>
      <c r="AAX18" s="60"/>
      <c r="AAY18" s="60"/>
      <c r="AAZ18" s="60"/>
      <c r="ABA18" s="60"/>
      <c r="ABB18" s="60"/>
      <c r="ABC18" s="60"/>
      <c r="ABD18" s="60"/>
      <c r="ABE18" s="60"/>
      <c r="ABF18" s="60"/>
      <c r="ABG18" s="60"/>
      <c r="ABH18" s="60"/>
      <c r="ABI18" s="60"/>
      <c r="ABJ18" s="60"/>
      <c r="ABK18" s="60"/>
      <c r="ABL18" s="60"/>
      <c r="ABM18" s="60"/>
      <c r="ABN18" s="60"/>
      <c r="ABO18" s="60"/>
      <c r="ABP18" s="60"/>
      <c r="ABQ18" s="60"/>
      <c r="ABR18" s="60"/>
      <c r="ABS18" s="60"/>
      <c r="ABT18" s="60"/>
      <c r="ABU18" s="60"/>
      <c r="ABV18" s="60"/>
      <c r="ABW18" s="60"/>
      <c r="ABX18" s="60"/>
      <c r="ABY18" s="60"/>
      <c r="ABZ18" s="60"/>
      <c r="ACA18" s="60"/>
      <c r="ACB18" s="60"/>
      <c r="ACC18" s="60"/>
      <c r="ACD18" s="60"/>
      <c r="ACE18" s="60"/>
      <c r="ACF18" s="60"/>
      <c r="ACG18" s="60"/>
      <c r="ACH18" s="60"/>
      <c r="ACI18" s="60"/>
      <c r="ACJ18" s="60"/>
      <c r="ACK18" s="60"/>
      <c r="ACL18" s="60"/>
      <c r="ACM18" s="60"/>
      <c r="ACN18" s="60"/>
      <c r="ACO18" s="60"/>
      <c r="ACP18" s="60"/>
      <c r="ACQ18" s="60"/>
      <c r="ACR18" s="60"/>
      <c r="ACS18" s="60"/>
      <c r="ACT18" s="60"/>
      <c r="ACU18" s="60"/>
      <c r="ACV18" s="60"/>
      <c r="ACW18" s="60"/>
      <c r="ACX18" s="60"/>
      <c r="ACY18" s="60"/>
      <c r="ACZ18" s="60"/>
      <c r="ADA18" s="60"/>
      <c r="ADB18" s="60"/>
      <c r="ADC18" s="60"/>
      <c r="ADD18" s="60"/>
      <c r="ADE18" s="60"/>
      <c r="ADF18" s="60"/>
      <c r="ADG18" s="60"/>
      <c r="ADH18" s="60"/>
      <c r="ADI18" s="60"/>
      <c r="ADJ18" s="60"/>
      <c r="ADK18" s="60"/>
      <c r="ADL18" s="60"/>
      <c r="ADM18" s="60"/>
      <c r="ADN18" s="60"/>
      <c r="ADO18" s="60"/>
      <c r="ADP18" s="60"/>
      <c r="ADQ18" s="60"/>
      <c r="ADR18" s="60"/>
      <c r="ADS18" s="60"/>
      <c r="ADT18" s="60"/>
      <c r="ADU18" s="60"/>
      <c r="ADV18" s="60"/>
      <c r="ADW18" s="60"/>
      <c r="ADX18" s="60"/>
      <c r="ADY18" s="60"/>
      <c r="ADZ18" s="60"/>
      <c r="AEA18" s="60"/>
      <c r="AEB18" s="60"/>
      <c r="AEC18" s="60"/>
      <c r="AED18" s="60"/>
      <c r="AEE18" s="60"/>
      <c r="AEF18" s="60"/>
      <c r="AEG18" s="60"/>
      <c r="AEH18" s="60"/>
      <c r="AEI18" s="60"/>
      <c r="AEJ18" s="60"/>
      <c r="AEK18" s="60"/>
      <c r="AEL18" s="60"/>
      <c r="AEM18" s="60"/>
      <c r="AEN18" s="60"/>
      <c r="AEO18" s="60"/>
      <c r="AEP18" s="60"/>
      <c r="AEQ18" s="60"/>
      <c r="AER18" s="60"/>
      <c r="AES18" s="60"/>
      <c r="AET18" s="60"/>
      <c r="AEU18" s="60"/>
      <c r="AEV18" s="60"/>
      <c r="AEW18" s="60"/>
      <c r="AEX18" s="60"/>
      <c r="AEY18" s="60"/>
      <c r="AEZ18" s="60"/>
      <c r="AFA18" s="60"/>
      <c r="AFB18" s="60"/>
      <c r="AFC18" s="60"/>
      <c r="AFD18" s="60"/>
      <c r="AFE18" s="60"/>
      <c r="AFF18" s="60"/>
      <c r="AFG18" s="60"/>
      <c r="AFH18" s="60"/>
      <c r="AFI18" s="60"/>
      <c r="AFJ18" s="60"/>
      <c r="AFK18" s="60"/>
      <c r="AFL18" s="60"/>
      <c r="AFM18" s="60"/>
      <c r="AFN18" s="60"/>
      <c r="AFO18" s="60"/>
      <c r="AFP18" s="60"/>
      <c r="AFQ18" s="60"/>
      <c r="AFR18" s="60"/>
      <c r="AFS18" s="60"/>
      <c r="AFT18" s="60"/>
      <c r="AFU18" s="60"/>
      <c r="AFV18" s="60"/>
      <c r="AFW18" s="60"/>
      <c r="AFX18" s="60"/>
      <c r="AFY18" s="60"/>
      <c r="AFZ18" s="60"/>
      <c r="AGA18" s="60"/>
      <c r="AGB18" s="60"/>
      <c r="AGC18" s="60"/>
      <c r="AGD18" s="60"/>
      <c r="AGE18" s="60"/>
      <c r="AGF18" s="60"/>
      <c r="AGG18" s="60"/>
      <c r="AGH18" s="60"/>
      <c r="AGI18" s="60"/>
      <c r="AGJ18" s="60"/>
      <c r="AGK18" s="60"/>
      <c r="AGL18" s="60"/>
      <c r="AGM18" s="60"/>
      <c r="AGN18" s="60"/>
      <c r="AGO18" s="60"/>
      <c r="AGP18" s="60"/>
      <c r="AGQ18" s="60"/>
      <c r="AGR18" s="60"/>
      <c r="AGS18" s="60"/>
      <c r="AGT18" s="60"/>
      <c r="AGU18" s="60"/>
      <c r="AGV18" s="60"/>
      <c r="AGW18" s="60"/>
      <c r="AGX18" s="60"/>
      <c r="AGY18" s="60"/>
      <c r="AGZ18" s="60"/>
      <c r="AHA18" s="60"/>
      <c r="AHB18" s="60"/>
      <c r="AHC18" s="26"/>
    </row>
    <row r="19" spans="1:887" s="145" customFormat="1" x14ac:dyDescent="0.25">
      <c r="A19" s="148" t="s">
        <v>123</v>
      </c>
      <c r="B19" s="146">
        <v>2001</v>
      </c>
      <c r="C19" s="145" t="s">
        <v>124</v>
      </c>
      <c r="D19" s="145" t="s">
        <v>125</v>
      </c>
      <c r="E19" s="108" t="s">
        <v>126</v>
      </c>
      <c r="F19" s="145" t="s">
        <v>127</v>
      </c>
      <c r="G19" s="146" t="s">
        <v>58</v>
      </c>
      <c r="H19" s="147">
        <v>42312</v>
      </c>
      <c r="I19" s="145" t="s">
        <v>59</v>
      </c>
      <c r="J19" s="145" t="s">
        <v>128</v>
      </c>
      <c r="K19" s="148" t="s">
        <v>129</v>
      </c>
      <c r="L19" s="146" t="s">
        <v>130</v>
      </c>
      <c r="M19" s="146" t="s">
        <v>66</v>
      </c>
      <c r="N19" s="146">
        <v>2</v>
      </c>
      <c r="O19" s="148" t="s">
        <v>131</v>
      </c>
      <c r="P19" s="145" t="s">
        <v>92</v>
      </c>
      <c r="Q19" s="145" t="s">
        <v>132</v>
      </c>
      <c r="R19" s="145" t="s">
        <v>714</v>
      </c>
      <c r="S19" s="146" t="s">
        <v>83</v>
      </c>
      <c r="T19" s="146" t="s">
        <v>66</v>
      </c>
      <c r="U19" s="146" t="s">
        <v>66</v>
      </c>
      <c r="V19" s="146" t="s">
        <v>94</v>
      </c>
      <c r="W19" s="146" t="s">
        <v>69</v>
      </c>
      <c r="X19" s="146" t="s">
        <v>69</v>
      </c>
      <c r="Y19" s="146" t="s">
        <v>69</v>
      </c>
      <c r="Z19" s="146" t="s">
        <v>69</v>
      </c>
      <c r="AA19" s="146" t="s">
        <v>69</v>
      </c>
      <c r="AB19" s="146" t="s">
        <v>69</v>
      </c>
      <c r="AD19" s="149">
        <v>2</v>
      </c>
      <c r="AE19" s="149">
        <v>1</v>
      </c>
      <c r="AF19" s="149" t="s">
        <v>69</v>
      </c>
      <c r="AG19" s="149" t="s">
        <v>69</v>
      </c>
      <c r="AH19" s="149" t="s">
        <v>69</v>
      </c>
      <c r="AI19" s="149" t="s">
        <v>69</v>
      </c>
      <c r="AJ19" s="145" t="s">
        <v>133</v>
      </c>
      <c r="AK19" s="146" t="s">
        <v>69</v>
      </c>
      <c r="AL19" s="146" t="s">
        <v>69</v>
      </c>
      <c r="AM19" s="146" t="s">
        <v>69</v>
      </c>
      <c r="AN19" s="146" t="s">
        <v>69</v>
      </c>
      <c r="AO19" s="146" t="s">
        <v>69</v>
      </c>
      <c r="AP19" s="146" t="s">
        <v>69</v>
      </c>
      <c r="AR19" s="146" t="s">
        <v>69</v>
      </c>
      <c r="AS19" s="146" t="s">
        <v>69</v>
      </c>
      <c r="AT19" s="146" t="s">
        <v>69</v>
      </c>
      <c r="AU19" s="146" t="s">
        <v>69</v>
      </c>
      <c r="AV19" s="146" t="s">
        <v>69</v>
      </c>
      <c r="AW19" s="146" t="s">
        <v>69</v>
      </c>
      <c r="AY19" s="146">
        <v>2</v>
      </c>
      <c r="AZ19" s="205" t="s">
        <v>446</v>
      </c>
      <c r="BA19" s="146" t="s">
        <v>69</v>
      </c>
      <c r="BB19" s="146" t="s">
        <v>69</v>
      </c>
      <c r="BC19" s="146" t="s">
        <v>69</v>
      </c>
      <c r="BD19" s="146" t="s">
        <v>69</v>
      </c>
      <c r="BE19" s="145" t="s">
        <v>749</v>
      </c>
      <c r="BF19" s="146" t="s">
        <v>69</v>
      </c>
      <c r="BG19" s="146" t="s">
        <v>69</v>
      </c>
      <c r="BH19" s="146" t="s">
        <v>69</v>
      </c>
      <c r="BI19" s="146" t="s">
        <v>69</v>
      </c>
      <c r="BJ19" s="146" t="s">
        <v>69</v>
      </c>
      <c r="BK19" s="146" t="s">
        <v>69</v>
      </c>
      <c r="BM19" s="146" t="s">
        <v>69</v>
      </c>
      <c r="BN19" s="146" t="s">
        <v>69</v>
      </c>
      <c r="BO19" s="146" t="s">
        <v>69</v>
      </c>
      <c r="BP19" s="146" t="s">
        <v>69</v>
      </c>
      <c r="BQ19" s="146" t="s">
        <v>69</v>
      </c>
      <c r="BR19" s="146" t="s">
        <v>69</v>
      </c>
      <c r="BT19" s="146" t="s">
        <v>69</v>
      </c>
      <c r="BU19" s="146" t="s">
        <v>69</v>
      </c>
      <c r="BV19" s="146" t="s">
        <v>69</v>
      </c>
      <c r="BW19" s="146" t="s">
        <v>69</v>
      </c>
      <c r="BX19" s="146" t="s">
        <v>69</v>
      </c>
      <c r="BY19" s="146" t="s">
        <v>69</v>
      </c>
      <c r="CA19" s="146" t="s">
        <v>69</v>
      </c>
      <c r="CB19" s="146" t="s">
        <v>69</v>
      </c>
      <c r="CC19" s="146" t="s">
        <v>69</v>
      </c>
      <c r="CD19" s="146" t="s">
        <v>69</v>
      </c>
      <c r="CE19" s="146" t="s">
        <v>69</v>
      </c>
      <c r="CF19" s="146" t="s">
        <v>69</v>
      </c>
      <c r="CH19" s="146" t="s">
        <v>69</v>
      </c>
      <c r="CI19" s="146" t="s">
        <v>69</v>
      </c>
      <c r="CJ19" s="146" t="s">
        <v>69</v>
      </c>
      <c r="CK19" s="146" t="s">
        <v>69</v>
      </c>
      <c r="CL19" s="146" t="s">
        <v>69</v>
      </c>
      <c r="CM19" s="146" t="s">
        <v>69</v>
      </c>
      <c r="CO19" s="146" t="s">
        <v>69</v>
      </c>
      <c r="CP19" s="146" t="s">
        <v>69</v>
      </c>
      <c r="CQ19" s="146" t="s">
        <v>69</v>
      </c>
      <c r="CR19" s="146" t="s">
        <v>69</v>
      </c>
      <c r="CS19" s="146" t="s">
        <v>69</v>
      </c>
      <c r="CT19" s="146" t="s">
        <v>69</v>
      </c>
      <c r="CV19" s="146" t="s">
        <v>69</v>
      </c>
      <c r="CW19" s="146" t="s">
        <v>69</v>
      </c>
      <c r="CX19" s="146" t="s">
        <v>69</v>
      </c>
      <c r="CY19" s="146" t="s">
        <v>69</v>
      </c>
      <c r="CZ19" s="146" t="s">
        <v>69</v>
      </c>
      <c r="DA19" s="146" t="s">
        <v>69</v>
      </c>
      <c r="DB19" s="166"/>
      <c r="DC19" s="146" t="s">
        <v>69</v>
      </c>
      <c r="DD19" s="146" t="s">
        <v>69</v>
      </c>
      <c r="DE19" s="146" t="s">
        <v>69</v>
      </c>
      <c r="DF19" s="146" t="s">
        <v>69</v>
      </c>
      <c r="DG19" s="146" t="s">
        <v>69</v>
      </c>
      <c r="DH19" s="146" t="s">
        <v>69</v>
      </c>
      <c r="DI19" s="166"/>
      <c r="DJ19" s="146" t="s">
        <v>69</v>
      </c>
      <c r="DK19" s="146" t="s">
        <v>69</v>
      </c>
      <c r="DL19" s="146" t="s">
        <v>69</v>
      </c>
      <c r="DM19" s="146" t="s">
        <v>69</v>
      </c>
      <c r="DN19" s="146" t="s">
        <v>69</v>
      </c>
      <c r="DO19" s="146" t="s">
        <v>69</v>
      </c>
      <c r="DP19" s="166"/>
      <c r="DQ19" s="146" t="s">
        <v>69</v>
      </c>
      <c r="DR19" s="146" t="s">
        <v>69</v>
      </c>
      <c r="DS19" s="146" t="s">
        <v>69</v>
      </c>
      <c r="DT19" s="146" t="s">
        <v>69</v>
      </c>
      <c r="DU19" s="146" t="s">
        <v>69</v>
      </c>
      <c r="DV19" s="146" t="s">
        <v>69</v>
      </c>
      <c r="DW19" s="166"/>
      <c r="DX19" s="146" t="s">
        <v>69</v>
      </c>
      <c r="DY19" s="146" t="s">
        <v>69</v>
      </c>
      <c r="DZ19" s="146" t="s">
        <v>69</v>
      </c>
      <c r="EA19" s="146" t="s">
        <v>69</v>
      </c>
      <c r="EB19" s="146" t="s">
        <v>69</v>
      </c>
      <c r="EC19" s="146" t="s">
        <v>69</v>
      </c>
      <c r="EE19" s="146" t="s">
        <v>69</v>
      </c>
      <c r="EF19" s="146" t="s">
        <v>69</v>
      </c>
      <c r="EG19" s="146" t="s">
        <v>69</v>
      </c>
      <c r="EH19" s="146" t="s">
        <v>69</v>
      </c>
      <c r="EI19" s="146" t="s">
        <v>69</v>
      </c>
      <c r="EJ19" s="146" t="s">
        <v>69</v>
      </c>
      <c r="EL19" s="146" t="s">
        <v>69</v>
      </c>
      <c r="EM19" s="146" t="s">
        <v>69</v>
      </c>
      <c r="EN19" s="146" t="s">
        <v>69</v>
      </c>
      <c r="EO19" s="146" t="s">
        <v>69</v>
      </c>
      <c r="EP19" s="146" t="s">
        <v>69</v>
      </c>
      <c r="EQ19" s="146" t="s">
        <v>69</v>
      </c>
      <c r="ER19" s="180"/>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c r="LV19" s="36"/>
      <c r="LW19" s="36"/>
      <c r="LX19" s="36"/>
      <c r="LY19" s="36"/>
      <c r="LZ19" s="36"/>
      <c r="MA19" s="36"/>
      <c r="MB19" s="36"/>
      <c r="MC19" s="36"/>
      <c r="MD19" s="36"/>
      <c r="ME19" s="36"/>
      <c r="MF19" s="36"/>
      <c r="MG19" s="36"/>
      <c r="MH19" s="36"/>
      <c r="MI19" s="36"/>
      <c r="MJ19" s="36"/>
      <c r="MK19" s="36"/>
      <c r="ML19" s="36"/>
      <c r="MM19" s="36"/>
      <c r="MN19" s="36"/>
      <c r="MO19" s="36"/>
      <c r="MP19" s="36"/>
      <c r="MQ19" s="36"/>
      <c r="MR19" s="36"/>
      <c r="MS19" s="36"/>
      <c r="MT19" s="36"/>
      <c r="MU19" s="36"/>
      <c r="MV19" s="36"/>
      <c r="MW19" s="36"/>
      <c r="MX19" s="36"/>
      <c r="MY19" s="36"/>
      <c r="MZ19" s="36"/>
      <c r="NA19" s="36"/>
      <c r="NB19" s="36"/>
      <c r="NC19" s="36"/>
      <c r="ND19" s="36"/>
      <c r="NE19" s="36"/>
      <c r="NF19" s="36"/>
      <c r="NG19" s="36"/>
      <c r="NH19" s="36"/>
      <c r="NI19" s="36"/>
      <c r="NJ19" s="36"/>
      <c r="NK19" s="36"/>
      <c r="NL19" s="36"/>
      <c r="NM19" s="36"/>
      <c r="NN19" s="36"/>
      <c r="NO19" s="36"/>
      <c r="NP19" s="36"/>
      <c r="NQ19" s="36"/>
      <c r="NR19" s="36"/>
      <c r="NS19" s="36"/>
      <c r="NT19" s="36"/>
      <c r="NU19" s="36"/>
      <c r="NV19" s="36"/>
      <c r="NW19" s="36"/>
      <c r="NX19" s="36"/>
      <c r="NY19" s="36"/>
      <c r="NZ19" s="36"/>
      <c r="OA19" s="36"/>
      <c r="OB19" s="36"/>
      <c r="OC19" s="36"/>
      <c r="OD19" s="36"/>
      <c r="OE19" s="36"/>
      <c r="OF19" s="36"/>
      <c r="OG19" s="36"/>
      <c r="OH19" s="36"/>
      <c r="OI19" s="36"/>
      <c r="OJ19" s="36"/>
      <c r="OK19" s="36"/>
      <c r="OL19" s="36"/>
      <c r="OM19" s="36"/>
      <c r="ON19" s="36"/>
      <c r="OO19" s="36"/>
      <c r="OP19" s="36"/>
      <c r="OQ19" s="36"/>
      <c r="OR19" s="36"/>
      <c r="OS19" s="36"/>
      <c r="OT19" s="36"/>
      <c r="OU19" s="36"/>
      <c r="OV19" s="36"/>
      <c r="OW19" s="36"/>
      <c r="OX19" s="36"/>
      <c r="OY19" s="36"/>
      <c r="OZ19" s="36"/>
      <c r="PA19" s="36"/>
      <c r="PB19" s="36"/>
      <c r="PC19" s="36"/>
      <c r="PD19" s="36"/>
      <c r="PE19" s="36"/>
      <c r="PF19" s="36"/>
      <c r="PG19" s="36"/>
      <c r="PH19" s="36"/>
      <c r="PI19" s="36"/>
      <c r="PJ19" s="36"/>
      <c r="PK19" s="36"/>
      <c r="PL19" s="36"/>
      <c r="PM19" s="36"/>
      <c r="PN19" s="36"/>
      <c r="PO19" s="36"/>
      <c r="PP19" s="36"/>
      <c r="PQ19" s="36"/>
      <c r="PR19" s="36"/>
      <c r="PS19" s="36"/>
      <c r="PT19" s="36"/>
      <c r="PU19" s="36"/>
      <c r="PV19" s="36"/>
      <c r="PW19" s="36"/>
      <c r="PX19" s="36"/>
      <c r="PY19" s="36"/>
      <c r="PZ19" s="36"/>
      <c r="QA19" s="36"/>
      <c r="QB19" s="36"/>
      <c r="QC19" s="36"/>
      <c r="QD19" s="36"/>
      <c r="QE19" s="36"/>
      <c r="QF19" s="36"/>
      <c r="QG19" s="36"/>
      <c r="QH19" s="36"/>
      <c r="QI19" s="36"/>
      <c r="QJ19" s="36"/>
      <c r="QK19" s="36"/>
      <c r="QL19" s="36"/>
      <c r="QM19" s="36"/>
      <c r="QN19" s="36"/>
      <c r="QO19" s="36"/>
      <c r="QP19" s="36"/>
      <c r="QQ19" s="36"/>
      <c r="QR19" s="36"/>
      <c r="QS19" s="36"/>
      <c r="QT19" s="36"/>
      <c r="QU19" s="36"/>
      <c r="QV19" s="36"/>
      <c r="QW19" s="36"/>
      <c r="QX19" s="36"/>
      <c r="QY19" s="36"/>
      <c r="QZ19" s="36"/>
      <c r="RA19" s="36"/>
      <c r="RB19" s="36"/>
      <c r="RC19" s="36"/>
      <c r="RD19" s="36"/>
      <c r="RE19" s="36"/>
      <c r="RF19" s="36"/>
      <c r="RG19" s="36"/>
      <c r="RH19" s="36"/>
      <c r="RI19" s="36"/>
      <c r="RJ19" s="36"/>
      <c r="RK19" s="36"/>
      <c r="RL19" s="36"/>
      <c r="RM19" s="36"/>
      <c r="RN19" s="36"/>
      <c r="RO19" s="36"/>
      <c r="RP19" s="36"/>
      <c r="RQ19" s="36"/>
      <c r="RR19" s="36"/>
      <c r="RS19" s="36"/>
      <c r="RT19" s="36"/>
      <c r="RU19" s="36"/>
      <c r="RV19" s="36"/>
      <c r="RW19" s="36"/>
      <c r="RX19" s="36"/>
      <c r="RY19" s="36"/>
      <c r="RZ19" s="36"/>
      <c r="SA19" s="36"/>
      <c r="SB19" s="36"/>
      <c r="SC19" s="36"/>
      <c r="SD19" s="36"/>
      <c r="SE19" s="36"/>
      <c r="SF19" s="36"/>
      <c r="SG19" s="36"/>
      <c r="SH19" s="36"/>
      <c r="SI19" s="36"/>
      <c r="SJ19" s="36"/>
      <c r="SK19" s="36"/>
      <c r="SL19" s="36"/>
      <c r="SM19" s="36"/>
      <c r="SN19" s="36"/>
      <c r="SO19" s="36"/>
      <c r="SP19" s="36"/>
      <c r="SQ19" s="36"/>
      <c r="SR19" s="36"/>
      <c r="SS19" s="36"/>
      <c r="ST19" s="36"/>
      <c r="SU19" s="36"/>
      <c r="SV19" s="36"/>
      <c r="SW19" s="36"/>
      <c r="SX19" s="36"/>
      <c r="SY19" s="36"/>
      <c r="SZ19" s="36"/>
      <c r="TA19" s="36"/>
      <c r="TB19" s="36"/>
      <c r="TC19" s="36"/>
      <c r="TD19" s="36"/>
      <c r="TE19" s="36"/>
      <c r="TF19" s="36"/>
      <c r="TG19" s="36"/>
      <c r="TH19" s="36"/>
      <c r="TI19" s="36"/>
      <c r="TJ19" s="36"/>
      <c r="TK19" s="36"/>
      <c r="TL19" s="36"/>
      <c r="TM19" s="36"/>
      <c r="TN19" s="36"/>
      <c r="TO19" s="36"/>
      <c r="TP19" s="36"/>
      <c r="TQ19" s="36"/>
      <c r="TR19" s="36"/>
      <c r="TS19" s="36"/>
      <c r="TT19" s="36"/>
      <c r="TU19" s="36"/>
      <c r="TV19" s="36"/>
      <c r="TW19" s="36"/>
      <c r="TX19" s="36"/>
      <c r="TY19" s="36"/>
      <c r="TZ19" s="36"/>
      <c r="UA19" s="36"/>
      <c r="UB19" s="36"/>
      <c r="UC19" s="36"/>
      <c r="UD19" s="36"/>
      <c r="UE19" s="36"/>
      <c r="UF19" s="36"/>
      <c r="UG19" s="36"/>
      <c r="UH19" s="36"/>
      <c r="UI19" s="36"/>
      <c r="UJ19" s="36"/>
      <c r="UK19" s="36"/>
      <c r="UL19" s="36"/>
      <c r="UM19" s="36"/>
      <c r="UN19" s="36"/>
      <c r="UO19" s="36"/>
      <c r="UP19" s="36"/>
      <c r="UQ19" s="36"/>
      <c r="UR19" s="36"/>
      <c r="US19" s="36"/>
      <c r="UT19" s="36"/>
      <c r="UU19" s="36"/>
      <c r="UV19" s="36"/>
      <c r="UW19" s="36"/>
      <c r="UX19" s="36"/>
      <c r="UY19" s="36"/>
      <c r="UZ19" s="36"/>
      <c r="VA19" s="36"/>
      <c r="VB19" s="36"/>
      <c r="VC19" s="36"/>
      <c r="VD19" s="36"/>
      <c r="VE19" s="36"/>
      <c r="VF19" s="36"/>
      <c r="VG19" s="36"/>
      <c r="VH19" s="36"/>
      <c r="VI19" s="36"/>
      <c r="VJ19" s="36"/>
      <c r="VK19" s="36"/>
      <c r="VL19" s="36"/>
      <c r="VM19" s="36"/>
      <c r="VN19" s="36"/>
      <c r="VO19" s="36"/>
      <c r="VP19" s="36"/>
      <c r="VQ19" s="36"/>
      <c r="VR19" s="36"/>
      <c r="VS19" s="36"/>
      <c r="VT19" s="36"/>
      <c r="VU19" s="36"/>
      <c r="VV19" s="36"/>
      <c r="VW19" s="36"/>
      <c r="VX19" s="36"/>
      <c r="VY19" s="36"/>
      <c r="VZ19" s="36"/>
      <c r="WA19" s="36"/>
      <c r="WB19" s="36"/>
      <c r="WC19" s="36"/>
      <c r="WD19" s="36"/>
      <c r="WE19" s="36"/>
      <c r="WF19" s="36"/>
      <c r="WG19" s="36"/>
      <c r="WH19" s="36"/>
      <c r="WI19" s="36"/>
      <c r="WJ19" s="36"/>
      <c r="WK19" s="36"/>
      <c r="WL19" s="36"/>
      <c r="WM19" s="36"/>
      <c r="WN19" s="36"/>
      <c r="WO19" s="36"/>
      <c r="WP19" s="36"/>
      <c r="WQ19" s="36"/>
      <c r="WR19" s="36"/>
      <c r="WS19" s="36"/>
      <c r="WT19" s="36"/>
      <c r="WU19" s="36"/>
      <c r="WV19" s="36"/>
      <c r="WW19" s="36"/>
      <c r="WX19" s="36"/>
      <c r="WY19" s="36"/>
      <c r="WZ19" s="36"/>
      <c r="XA19" s="36"/>
      <c r="XB19" s="36"/>
      <c r="XC19" s="36"/>
      <c r="XD19" s="36"/>
      <c r="XE19" s="36"/>
      <c r="XF19" s="36"/>
      <c r="XG19" s="36"/>
      <c r="XH19" s="36"/>
      <c r="XI19" s="36"/>
      <c r="XJ19" s="36"/>
      <c r="XK19" s="36"/>
      <c r="XL19" s="36"/>
      <c r="XM19" s="36"/>
      <c r="XN19" s="36"/>
      <c r="XO19" s="36"/>
      <c r="XP19" s="36"/>
      <c r="XQ19" s="36"/>
      <c r="XR19" s="36"/>
      <c r="XS19" s="36"/>
      <c r="XT19" s="36"/>
      <c r="XU19" s="36"/>
      <c r="XV19" s="36"/>
      <c r="XW19" s="36"/>
      <c r="XX19" s="36"/>
      <c r="XY19" s="36"/>
      <c r="XZ19" s="36"/>
      <c r="YA19" s="36"/>
      <c r="YB19" s="36"/>
      <c r="YC19" s="36"/>
      <c r="YD19" s="36"/>
      <c r="YE19" s="36"/>
      <c r="YF19" s="36"/>
      <c r="YG19" s="36"/>
      <c r="YH19" s="36"/>
      <c r="YI19" s="36"/>
      <c r="YJ19" s="36"/>
      <c r="YK19" s="36"/>
      <c r="YL19" s="36"/>
      <c r="YM19" s="36"/>
      <c r="YN19" s="36"/>
      <c r="YO19" s="36"/>
      <c r="YP19" s="36"/>
      <c r="YQ19" s="36"/>
      <c r="YR19" s="36"/>
      <c r="YS19" s="36"/>
      <c r="YT19" s="36"/>
      <c r="YU19" s="36"/>
      <c r="YV19" s="36"/>
      <c r="YW19" s="36"/>
      <c r="YX19" s="36"/>
      <c r="YY19" s="36"/>
      <c r="YZ19" s="36"/>
      <c r="ZA19" s="36"/>
      <c r="ZB19" s="36"/>
      <c r="ZC19" s="36"/>
      <c r="ZD19" s="36"/>
      <c r="ZE19" s="36"/>
      <c r="ZF19" s="36"/>
      <c r="ZG19" s="36"/>
      <c r="ZH19" s="36"/>
      <c r="ZI19" s="36"/>
      <c r="ZJ19" s="36"/>
      <c r="ZK19" s="36"/>
      <c r="ZL19" s="36"/>
      <c r="ZM19" s="36"/>
      <c r="ZN19" s="36"/>
      <c r="ZO19" s="36"/>
      <c r="ZP19" s="36"/>
      <c r="ZQ19" s="36"/>
      <c r="ZR19" s="36"/>
      <c r="ZS19" s="36"/>
      <c r="ZT19" s="36"/>
      <c r="ZU19" s="36"/>
      <c r="ZV19" s="36"/>
      <c r="ZW19" s="36"/>
      <c r="ZX19" s="36"/>
      <c r="ZY19" s="36"/>
      <c r="ZZ19" s="36"/>
      <c r="AAA19" s="36"/>
      <c r="AAB19" s="36"/>
      <c r="AAC19" s="36"/>
      <c r="AAD19" s="36"/>
      <c r="AAE19" s="36"/>
      <c r="AAF19" s="36"/>
      <c r="AAG19" s="36"/>
      <c r="AAH19" s="36"/>
      <c r="AAI19" s="36"/>
      <c r="AAJ19" s="36"/>
      <c r="AAK19" s="36"/>
      <c r="AAL19" s="36"/>
      <c r="AAM19" s="36"/>
      <c r="AAN19" s="36"/>
      <c r="AAO19" s="36"/>
      <c r="AAP19" s="36"/>
      <c r="AAQ19" s="36"/>
      <c r="AAR19" s="36"/>
      <c r="AAS19" s="36"/>
      <c r="AAT19" s="36"/>
      <c r="AAU19" s="36"/>
      <c r="AAV19" s="36"/>
      <c r="AAW19" s="36"/>
      <c r="AAX19" s="36"/>
      <c r="AAY19" s="36"/>
      <c r="AAZ19" s="36"/>
      <c r="ABA19" s="36"/>
      <c r="ABB19" s="36"/>
      <c r="ABC19" s="36"/>
      <c r="ABD19" s="36"/>
      <c r="ABE19" s="36"/>
      <c r="ABF19" s="36"/>
      <c r="ABG19" s="36"/>
      <c r="ABH19" s="36"/>
      <c r="ABI19" s="36"/>
      <c r="ABJ19" s="36"/>
      <c r="ABK19" s="36"/>
      <c r="ABL19" s="36"/>
      <c r="ABM19" s="36"/>
      <c r="ABN19" s="36"/>
      <c r="ABO19" s="36"/>
      <c r="ABP19" s="36"/>
      <c r="ABQ19" s="36"/>
      <c r="ABR19" s="36"/>
      <c r="ABS19" s="36"/>
      <c r="ABT19" s="36"/>
      <c r="ABU19" s="36"/>
      <c r="ABV19" s="36"/>
      <c r="ABW19" s="36"/>
      <c r="ABX19" s="36"/>
      <c r="ABY19" s="36"/>
      <c r="ABZ19" s="36"/>
      <c r="ACA19" s="36"/>
      <c r="ACB19" s="36"/>
      <c r="ACC19" s="36"/>
      <c r="ACD19" s="36"/>
      <c r="ACE19" s="36"/>
      <c r="ACF19" s="36"/>
      <c r="ACG19" s="36"/>
      <c r="ACH19" s="36"/>
      <c r="ACI19" s="36"/>
      <c r="ACJ19" s="36"/>
      <c r="ACK19" s="36"/>
      <c r="ACL19" s="36"/>
      <c r="ACM19" s="36"/>
      <c r="ACN19" s="36"/>
      <c r="ACO19" s="36"/>
      <c r="ACP19" s="36"/>
      <c r="ACQ19" s="36"/>
      <c r="ACR19" s="36"/>
      <c r="ACS19" s="36"/>
      <c r="ACT19" s="36"/>
      <c r="ACU19" s="36"/>
      <c r="ACV19" s="36"/>
      <c r="ACW19" s="36"/>
      <c r="ACX19" s="36"/>
      <c r="ACY19" s="36"/>
      <c r="ACZ19" s="36"/>
      <c r="ADA19" s="36"/>
      <c r="ADB19" s="36"/>
      <c r="ADC19" s="36"/>
      <c r="ADD19" s="36"/>
      <c r="ADE19" s="36"/>
      <c r="ADF19" s="36"/>
      <c r="ADG19" s="36"/>
      <c r="ADH19" s="36"/>
      <c r="ADI19" s="36"/>
      <c r="ADJ19" s="36"/>
      <c r="ADK19" s="36"/>
      <c r="ADL19" s="36"/>
      <c r="ADM19" s="36"/>
      <c r="ADN19" s="36"/>
      <c r="ADO19" s="36"/>
      <c r="ADP19" s="36"/>
      <c r="ADQ19" s="36"/>
      <c r="ADR19" s="36"/>
      <c r="ADS19" s="36"/>
      <c r="ADT19" s="36"/>
      <c r="ADU19" s="36"/>
      <c r="ADV19" s="36"/>
      <c r="ADW19" s="36"/>
      <c r="ADX19" s="36"/>
      <c r="ADY19" s="36"/>
      <c r="ADZ19" s="36"/>
      <c r="AEA19" s="36"/>
      <c r="AEB19" s="36"/>
      <c r="AEC19" s="36"/>
      <c r="AED19" s="36"/>
      <c r="AEE19" s="36"/>
      <c r="AEF19" s="36"/>
      <c r="AEG19" s="36"/>
      <c r="AEH19" s="36"/>
      <c r="AEI19" s="36"/>
      <c r="AEJ19" s="36"/>
      <c r="AEK19" s="36"/>
      <c r="AEL19" s="36"/>
      <c r="AEM19" s="36"/>
      <c r="AEN19" s="36"/>
      <c r="AEO19" s="36"/>
      <c r="AEP19" s="36"/>
      <c r="AEQ19" s="36"/>
      <c r="AER19" s="36"/>
      <c r="AES19" s="36"/>
      <c r="AET19" s="36"/>
      <c r="AEU19" s="36"/>
      <c r="AEV19" s="36"/>
      <c r="AEW19" s="36"/>
      <c r="AEX19" s="36"/>
      <c r="AEY19" s="36"/>
      <c r="AEZ19" s="36"/>
      <c r="AFA19" s="36"/>
      <c r="AFB19" s="36"/>
      <c r="AFC19" s="36"/>
      <c r="AFD19" s="36"/>
      <c r="AFE19" s="36"/>
      <c r="AFF19" s="36"/>
      <c r="AFG19" s="36"/>
      <c r="AFH19" s="36"/>
      <c r="AFI19" s="36"/>
      <c r="AFJ19" s="36"/>
      <c r="AFK19" s="36"/>
      <c r="AFL19" s="36"/>
      <c r="AFM19" s="36"/>
      <c r="AFN19" s="36"/>
      <c r="AFO19" s="36"/>
      <c r="AFP19" s="36"/>
      <c r="AFQ19" s="36"/>
      <c r="AFR19" s="36"/>
      <c r="AFS19" s="36"/>
      <c r="AFT19" s="36"/>
      <c r="AFU19" s="36"/>
      <c r="AFV19" s="36"/>
      <c r="AFW19" s="36"/>
      <c r="AFX19" s="36"/>
      <c r="AFY19" s="36"/>
      <c r="AFZ19" s="36"/>
      <c r="AGA19" s="36"/>
      <c r="AGB19" s="36"/>
      <c r="AGC19" s="36"/>
      <c r="AGD19" s="36"/>
      <c r="AGE19" s="36"/>
      <c r="AGF19" s="36"/>
      <c r="AGG19" s="36"/>
      <c r="AGH19" s="36"/>
      <c r="AGI19" s="36"/>
      <c r="AGJ19" s="36"/>
      <c r="AGK19" s="36"/>
      <c r="AGL19" s="36"/>
      <c r="AGM19" s="36"/>
      <c r="AGN19" s="36"/>
      <c r="AGO19" s="36"/>
      <c r="AGP19" s="36"/>
      <c r="AGQ19" s="36"/>
      <c r="AGR19" s="36"/>
      <c r="AGS19" s="36"/>
      <c r="AGT19" s="36"/>
      <c r="AGU19" s="36"/>
      <c r="AGV19" s="36"/>
      <c r="AGW19" s="36"/>
      <c r="AGX19" s="36"/>
      <c r="AGY19" s="36"/>
      <c r="AGZ19" s="36"/>
      <c r="AHA19" s="36"/>
      <c r="AHB19" s="36"/>
      <c r="AHC19" s="150"/>
    </row>
    <row r="20" spans="1:887" s="18" customFormat="1" x14ac:dyDescent="0.25">
      <c r="A20" s="13" t="s">
        <v>134</v>
      </c>
      <c r="B20" s="19">
        <v>2007</v>
      </c>
      <c r="C20" s="15" t="s">
        <v>135</v>
      </c>
      <c r="D20" s="18" t="s">
        <v>136</v>
      </c>
      <c r="E20" s="16" t="s">
        <v>137</v>
      </c>
      <c r="F20" s="15" t="s">
        <v>138</v>
      </c>
      <c r="G20" s="19" t="s">
        <v>58</v>
      </c>
      <c r="H20" s="17">
        <v>42312</v>
      </c>
      <c r="I20" s="15" t="s">
        <v>59</v>
      </c>
      <c r="J20" s="15" t="s">
        <v>139</v>
      </c>
      <c r="K20" s="13" t="s">
        <v>45</v>
      </c>
      <c r="L20" s="21" t="s">
        <v>66</v>
      </c>
      <c r="M20" s="19">
        <v>43</v>
      </c>
      <c r="N20" s="19">
        <v>2</v>
      </c>
      <c r="O20" s="20" t="s">
        <v>80</v>
      </c>
      <c r="P20" s="18" t="s">
        <v>140</v>
      </c>
      <c r="Q20" s="18" t="s">
        <v>101</v>
      </c>
      <c r="R20" s="27" t="s">
        <v>715</v>
      </c>
      <c r="S20" s="21" t="s">
        <v>66</v>
      </c>
      <c r="T20" s="21" t="s">
        <v>66</v>
      </c>
      <c r="U20" s="21" t="s">
        <v>66</v>
      </c>
      <c r="V20" s="19">
        <v>1</v>
      </c>
      <c r="W20" s="19" t="s">
        <v>69</v>
      </c>
      <c r="X20" s="19" t="s">
        <v>69</v>
      </c>
      <c r="Y20" s="19" t="s">
        <v>69</v>
      </c>
      <c r="Z20" s="19" t="s">
        <v>69</v>
      </c>
      <c r="AA20" s="19" t="s">
        <v>69</v>
      </c>
      <c r="AB20" s="19" t="s">
        <v>69</v>
      </c>
      <c r="AD20" s="22" t="s">
        <v>69</v>
      </c>
      <c r="AE20" s="22" t="s">
        <v>69</v>
      </c>
      <c r="AF20" s="22" t="s">
        <v>69</v>
      </c>
      <c r="AG20" s="22" t="s">
        <v>69</v>
      </c>
      <c r="AH20" s="22" t="s">
        <v>69</v>
      </c>
      <c r="AI20" s="22" t="s">
        <v>69</v>
      </c>
      <c r="AK20" s="19" t="s">
        <v>69</v>
      </c>
      <c r="AL20" s="19" t="s">
        <v>69</v>
      </c>
      <c r="AM20" s="19" t="s">
        <v>69</v>
      </c>
      <c r="AN20" s="19" t="s">
        <v>69</v>
      </c>
      <c r="AO20" s="19" t="s">
        <v>69</v>
      </c>
      <c r="AP20" s="19" t="s">
        <v>69</v>
      </c>
      <c r="AR20" s="19" t="s">
        <v>69</v>
      </c>
      <c r="AS20" s="19" t="s">
        <v>69</v>
      </c>
      <c r="AT20" s="19" t="s">
        <v>69</v>
      </c>
      <c r="AU20" s="19" t="s">
        <v>69</v>
      </c>
      <c r="AV20" s="19" t="s">
        <v>69</v>
      </c>
      <c r="AW20" s="19" t="s">
        <v>69</v>
      </c>
      <c r="AY20" s="19" t="s">
        <v>69</v>
      </c>
      <c r="AZ20" s="19" t="s">
        <v>69</v>
      </c>
      <c r="BA20" s="19" t="s">
        <v>69</v>
      </c>
      <c r="BB20" s="19" t="s">
        <v>69</v>
      </c>
      <c r="BC20" s="19" t="s">
        <v>69</v>
      </c>
      <c r="BD20" s="19" t="s">
        <v>69</v>
      </c>
      <c r="BF20" s="19" t="s">
        <v>69</v>
      </c>
      <c r="BG20" s="19" t="s">
        <v>69</v>
      </c>
      <c r="BH20" s="19" t="s">
        <v>69</v>
      </c>
      <c r="BI20" s="19" t="s">
        <v>69</v>
      </c>
      <c r="BJ20" s="19" t="s">
        <v>69</v>
      </c>
      <c r="BK20" s="19" t="s">
        <v>69</v>
      </c>
      <c r="BM20" s="19" t="s">
        <v>69</v>
      </c>
      <c r="BN20" s="19" t="s">
        <v>69</v>
      </c>
      <c r="BO20" s="19" t="s">
        <v>69</v>
      </c>
      <c r="BP20" s="19" t="s">
        <v>69</v>
      </c>
      <c r="BQ20" s="19" t="s">
        <v>69</v>
      </c>
      <c r="BR20" s="19" t="s">
        <v>69</v>
      </c>
      <c r="BT20" s="19" t="s">
        <v>69</v>
      </c>
      <c r="BU20" s="19" t="s">
        <v>69</v>
      </c>
      <c r="BV20" s="19" t="s">
        <v>69</v>
      </c>
      <c r="BW20" s="19" t="s">
        <v>69</v>
      </c>
      <c r="BX20" s="19" t="s">
        <v>69</v>
      </c>
      <c r="BY20" s="19" t="s">
        <v>69</v>
      </c>
      <c r="CA20" s="19" t="s">
        <v>69</v>
      </c>
      <c r="CB20" s="19" t="s">
        <v>69</v>
      </c>
      <c r="CC20" s="19" t="s">
        <v>69</v>
      </c>
      <c r="CD20" s="19" t="s">
        <v>69</v>
      </c>
      <c r="CE20" s="19" t="s">
        <v>69</v>
      </c>
      <c r="CF20" s="19" t="s">
        <v>69</v>
      </c>
      <c r="CH20" s="19" t="s">
        <v>69</v>
      </c>
      <c r="CI20" s="19" t="s">
        <v>69</v>
      </c>
      <c r="CJ20" s="19" t="s">
        <v>69</v>
      </c>
      <c r="CK20" s="19" t="s">
        <v>69</v>
      </c>
      <c r="CL20" s="19" t="s">
        <v>69</v>
      </c>
      <c r="CM20" s="19" t="s">
        <v>69</v>
      </c>
      <c r="CO20" s="19" t="s">
        <v>69</v>
      </c>
      <c r="CP20" s="19" t="s">
        <v>69</v>
      </c>
      <c r="CQ20" s="19" t="s">
        <v>69</v>
      </c>
      <c r="CR20" s="19" t="s">
        <v>69</v>
      </c>
      <c r="CS20" s="19" t="s">
        <v>69</v>
      </c>
      <c r="CT20" s="19" t="s">
        <v>69</v>
      </c>
      <c r="CV20" s="19" t="s">
        <v>69</v>
      </c>
      <c r="CW20" s="19" t="s">
        <v>69</v>
      </c>
      <c r="CX20" s="19" t="s">
        <v>69</v>
      </c>
      <c r="CY20" s="19" t="s">
        <v>69</v>
      </c>
      <c r="CZ20" s="19" t="s">
        <v>69</v>
      </c>
      <c r="DA20" s="19" t="s">
        <v>69</v>
      </c>
      <c r="DC20" s="19" t="s">
        <v>69</v>
      </c>
      <c r="DD20" s="19" t="s">
        <v>69</v>
      </c>
      <c r="DE20" s="19" t="s">
        <v>69</v>
      </c>
      <c r="DF20" s="19" t="s">
        <v>69</v>
      </c>
      <c r="DG20" s="19" t="s">
        <v>69</v>
      </c>
      <c r="DH20" s="19" t="s">
        <v>69</v>
      </c>
      <c r="DJ20" s="19" t="s">
        <v>69</v>
      </c>
      <c r="DK20" s="19" t="s">
        <v>69</v>
      </c>
      <c r="DL20" s="19" t="s">
        <v>69</v>
      </c>
      <c r="DM20" s="19" t="s">
        <v>69</v>
      </c>
      <c r="DN20" s="19" t="s">
        <v>69</v>
      </c>
      <c r="DO20" s="19" t="s">
        <v>69</v>
      </c>
      <c r="DQ20" s="19" t="s">
        <v>69</v>
      </c>
      <c r="DR20" s="19" t="s">
        <v>69</v>
      </c>
      <c r="DS20" s="19" t="s">
        <v>69</v>
      </c>
      <c r="DT20" s="19" t="s">
        <v>69</v>
      </c>
      <c r="DU20" s="19" t="s">
        <v>69</v>
      </c>
      <c r="DV20" s="19" t="s">
        <v>69</v>
      </c>
      <c r="DX20" s="19">
        <v>2</v>
      </c>
      <c r="DY20" s="19">
        <v>1</v>
      </c>
      <c r="DZ20" s="19" t="s">
        <v>69</v>
      </c>
      <c r="EA20" s="19" t="s">
        <v>69</v>
      </c>
      <c r="EB20" s="19" t="s">
        <v>69</v>
      </c>
      <c r="EC20" s="19" t="s">
        <v>69</v>
      </c>
      <c r="ED20" s="27" t="s">
        <v>790</v>
      </c>
      <c r="EE20" s="19" t="s">
        <v>69</v>
      </c>
      <c r="EF20" s="19" t="s">
        <v>69</v>
      </c>
      <c r="EG20" s="19" t="s">
        <v>69</v>
      </c>
      <c r="EH20" s="19" t="s">
        <v>69</v>
      </c>
      <c r="EI20" s="19" t="s">
        <v>69</v>
      </c>
      <c r="EJ20" s="19" t="s">
        <v>69</v>
      </c>
      <c r="EL20" s="19" t="s">
        <v>69</v>
      </c>
      <c r="EM20" s="19" t="s">
        <v>69</v>
      </c>
      <c r="EN20" s="19" t="s">
        <v>69</v>
      </c>
      <c r="EO20" s="19" t="s">
        <v>69</v>
      </c>
      <c r="EP20" s="19" t="s">
        <v>69</v>
      </c>
      <c r="EQ20" s="19" t="s">
        <v>69</v>
      </c>
      <c r="ER20" s="179"/>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c r="IR20" s="65"/>
      <c r="IS20" s="65"/>
      <c r="IT20" s="65"/>
      <c r="IU20" s="65"/>
      <c r="IV20" s="65"/>
      <c r="IW20" s="65"/>
      <c r="IX20" s="65"/>
      <c r="IY20" s="65"/>
      <c r="IZ20" s="65"/>
      <c r="JA20" s="65"/>
      <c r="JB20" s="65"/>
      <c r="JC20" s="65"/>
      <c r="JD20" s="65"/>
      <c r="JE20" s="65"/>
      <c r="JF20" s="65"/>
      <c r="JG20" s="65"/>
      <c r="JH20" s="65"/>
      <c r="JI20" s="65"/>
      <c r="JJ20" s="65"/>
      <c r="JK20" s="65"/>
      <c r="JL20" s="65"/>
      <c r="JM20" s="65"/>
      <c r="JN20" s="65"/>
      <c r="JO20" s="65"/>
      <c r="JP20" s="65"/>
      <c r="JQ20" s="65"/>
      <c r="JR20" s="65"/>
      <c r="JS20" s="65"/>
      <c r="JT20" s="65"/>
      <c r="JU20" s="65"/>
      <c r="JV20" s="65"/>
      <c r="JW20" s="65"/>
      <c r="JX20" s="65"/>
      <c r="JY20" s="65"/>
      <c r="JZ20" s="65"/>
      <c r="KA20" s="65"/>
      <c r="KB20" s="65"/>
      <c r="KC20" s="65"/>
      <c r="KD20" s="65"/>
      <c r="KE20" s="65"/>
      <c r="KF20" s="65"/>
      <c r="KG20" s="65"/>
      <c r="KH20" s="65"/>
      <c r="KI20" s="65"/>
      <c r="KJ20" s="65"/>
      <c r="KK20" s="65"/>
      <c r="KL20" s="65"/>
      <c r="KM20" s="65"/>
      <c r="KN20" s="65"/>
      <c r="KO20" s="65"/>
      <c r="KP20" s="65"/>
      <c r="KQ20" s="65"/>
      <c r="KR20" s="65"/>
      <c r="KS20" s="65"/>
      <c r="KT20" s="65"/>
      <c r="KU20" s="65"/>
      <c r="KV20" s="65"/>
      <c r="KW20" s="65"/>
      <c r="KX20" s="65"/>
      <c r="KY20" s="65"/>
      <c r="KZ20" s="65"/>
      <c r="LA20" s="65"/>
      <c r="LB20" s="65"/>
      <c r="LC20" s="65"/>
      <c r="LD20" s="65"/>
      <c r="LE20" s="65"/>
      <c r="LF20" s="65"/>
      <c r="LG20" s="65"/>
      <c r="LH20" s="65"/>
      <c r="LI20" s="65"/>
      <c r="LJ20" s="65"/>
      <c r="LK20" s="65"/>
      <c r="LL20" s="65"/>
      <c r="LM20" s="65"/>
      <c r="LN20" s="65"/>
      <c r="LO20" s="65"/>
      <c r="LP20" s="65"/>
      <c r="LQ20" s="65"/>
      <c r="LR20" s="65"/>
      <c r="LS20" s="65"/>
      <c r="LT20" s="65"/>
      <c r="LU20" s="65"/>
      <c r="LV20" s="65"/>
      <c r="LW20" s="65"/>
      <c r="LX20" s="65"/>
      <c r="LY20" s="65"/>
      <c r="LZ20" s="65"/>
      <c r="MA20" s="65"/>
      <c r="MB20" s="65"/>
      <c r="MC20" s="65"/>
      <c r="MD20" s="65"/>
      <c r="ME20" s="65"/>
      <c r="MF20" s="65"/>
      <c r="MG20" s="65"/>
      <c r="MH20" s="65"/>
      <c r="MI20" s="65"/>
      <c r="MJ20" s="65"/>
      <c r="MK20" s="65"/>
      <c r="ML20" s="65"/>
      <c r="MM20" s="65"/>
      <c r="MN20" s="65"/>
      <c r="MO20" s="65"/>
      <c r="MP20" s="65"/>
      <c r="MQ20" s="65"/>
      <c r="MR20" s="65"/>
      <c r="MS20" s="65"/>
      <c r="MT20" s="65"/>
      <c r="MU20" s="65"/>
      <c r="MV20" s="65"/>
      <c r="MW20" s="65"/>
      <c r="MX20" s="65"/>
      <c r="MY20" s="65"/>
      <c r="MZ20" s="65"/>
      <c r="NA20" s="65"/>
      <c r="NB20" s="65"/>
      <c r="NC20" s="65"/>
      <c r="ND20" s="65"/>
      <c r="NE20" s="65"/>
      <c r="NF20" s="65"/>
      <c r="NG20" s="65"/>
      <c r="NH20" s="65"/>
      <c r="NI20" s="65"/>
      <c r="NJ20" s="65"/>
      <c r="NK20" s="65"/>
      <c r="NL20" s="65"/>
      <c r="NM20" s="65"/>
      <c r="NN20" s="65"/>
      <c r="NO20" s="65"/>
      <c r="NP20" s="65"/>
      <c r="NQ20" s="65"/>
      <c r="NR20" s="65"/>
      <c r="NS20" s="65"/>
      <c r="NT20" s="65"/>
      <c r="NU20" s="65"/>
      <c r="NV20" s="65"/>
      <c r="NW20" s="65"/>
      <c r="NX20" s="65"/>
      <c r="NY20" s="65"/>
      <c r="NZ20" s="65"/>
      <c r="OA20" s="65"/>
      <c r="OB20" s="65"/>
      <c r="OC20" s="65"/>
      <c r="OD20" s="65"/>
      <c r="OE20" s="65"/>
      <c r="OF20" s="65"/>
      <c r="OG20" s="65"/>
      <c r="OH20" s="65"/>
      <c r="OI20" s="65"/>
      <c r="OJ20" s="65"/>
      <c r="OK20" s="65"/>
      <c r="OL20" s="65"/>
      <c r="OM20" s="65"/>
      <c r="ON20" s="65"/>
      <c r="OO20" s="65"/>
      <c r="OP20" s="65"/>
      <c r="OQ20" s="65"/>
      <c r="OR20" s="65"/>
      <c r="OS20" s="65"/>
      <c r="OT20" s="65"/>
      <c r="OU20" s="65"/>
      <c r="OV20" s="65"/>
      <c r="OW20" s="65"/>
      <c r="OX20" s="65"/>
      <c r="OY20" s="65"/>
      <c r="OZ20" s="65"/>
      <c r="PA20" s="65"/>
      <c r="PB20" s="65"/>
      <c r="PC20" s="65"/>
      <c r="PD20" s="65"/>
      <c r="PE20" s="65"/>
      <c r="PF20" s="65"/>
      <c r="PG20" s="65"/>
      <c r="PH20" s="65"/>
      <c r="PI20" s="65"/>
      <c r="PJ20" s="65"/>
      <c r="PK20" s="65"/>
      <c r="PL20" s="65"/>
      <c r="PM20" s="65"/>
      <c r="PN20" s="65"/>
      <c r="PO20" s="65"/>
      <c r="PP20" s="65"/>
      <c r="PQ20" s="65"/>
      <c r="PR20" s="65"/>
      <c r="PS20" s="65"/>
      <c r="PT20" s="65"/>
      <c r="PU20" s="65"/>
      <c r="PV20" s="65"/>
      <c r="PW20" s="65"/>
      <c r="PX20" s="65"/>
      <c r="PY20" s="65"/>
      <c r="PZ20" s="65"/>
      <c r="QA20" s="65"/>
      <c r="QB20" s="65"/>
      <c r="QC20" s="65"/>
      <c r="QD20" s="65"/>
      <c r="QE20" s="65"/>
      <c r="QF20" s="65"/>
      <c r="QG20" s="65"/>
      <c r="QH20" s="65"/>
      <c r="QI20" s="65"/>
      <c r="QJ20" s="65"/>
      <c r="QK20" s="65"/>
      <c r="QL20" s="65"/>
      <c r="QM20" s="65"/>
      <c r="QN20" s="65"/>
      <c r="QO20" s="65"/>
      <c r="QP20" s="65"/>
      <c r="QQ20" s="65"/>
      <c r="QR20" s="65"/>
      <c r="QS20" s="65"/>
      <c r="QT20" s="65"/>
      <c r="QU20" s="65"/>
      <c r="QV20" s="65"/>
      <c r="QW20" s="65"/>
      <c r="QX20" s="65"/>
      <c r="QY20" s="65"/>
      <c r="QZ20" s="65"/>
      <c r="RA20" s="65"/>
      <c r="RB20" s="65"/>
      <c r="RC20" s="65"/>
      <c r="RD20" s="65"/>
      <c r="RE20" s="65"/>
      <c r="RF20" s="65"/>
      <c r="RG20" s="65"/>
      <c r="RH20" s="65"/>
      <c r="RI20" s="65"/>
      <c r="RJ20" s="65"/>
      <c r="RK20" s="65"/>
      <c r="RL20" s="65"/>
      <c r="RM20" s="65"/>
      <c r="RN20" s="65"/>
      <c r="RO20" s="65"/>
      <c r="RP20" s="65"/>
      <c r="RQ20" s="65"/>
      <c r="RR20" s="65"/>
      <c r="RS20" s="65"/>
      <c r="RT20" s="65"/>
      <c r="RU20" s="65"/>
      <c r="RV20" s="65"/>
      <c r="RW20" s="65"/>
      <c r="RX20" s="65"/>
      <c r="RY20" s="65"/>
      <c r="RZ20" s="65"/>
      <c r="SA20" s="65"/>
      <c r="SB20" s="65"/>
      <c r="SC20" s="65"/>
      <c r="SD20" s="65"/>
      <c r="SE20" s="65"/>
      <c r="SF20" s="65"/>
      <c r="SG20" s="65"/>
      <c r="SH20" s="65"/>
      <c r="SI20" s="65"/>
      <c r="SJ20" s="65"/>
      <c r="SK20" s="65"/>
      <c r="SL20" s="65"/>
      <c r="SM20" s="65"/>
      <c r="SN20" s="65"/>
      <c r="SO20" s="65"/>
      <c r="SP20" s="65"/>
      <c r="SQ20" s="65"/>
      <c r="SR20" s="65"/>
      <c r="SS20" s="65"/>
      <c r="ST20" s="65"/>
      <c r="SU20" s="65"/>
      <c r="SV20" s="65"/>
      <c r="SW20" s="65"/>
      <c r="SX20" s="65"/>
      <c r="SY20" s="65"/>
      <c r="SZ20" s="65"/>
      <c r="TA20" s="65"/>
      <c r="TB20" s="65"/>
      <c r="TC20" s="65"/>
      <c r="TD20" s="65"/>
      <c r="TE20" s="65"/>
      <c r="TF20" s="65"/>
      <c r="TG20" s="65"/>
      <c r="TH20" s="65"/>
      <c r="TI20" s="65"/>
      <c r="TJ20" s="65"/>
      <c r="TK20" s="65"/>
      <c r="TL20" s="65"/>
      <c r="TM20" s="65"/>
      <c r="TN20" s="65"/>
      <c r="TO20" s="65"/>
      <c r="TP20" s="65"/>
      <c r="TQ20" s="65"/>
      <c r="TR20" s="65"/>
      <c r="TS20" s="65"/>
      <c r="TT20" s="65"/>
      <c r="TU20" s="65"/>
      <c r="TV20" s="65"/>
      <c r="TW20" s="65"/>
      <c r="TX20" s="65"/>
      <c r="TY20" s="65"/>
      <c r="TZ20" s="65"/>
      <c r="UA20" s="65"/>
      <c r="UB20" s="65"/>
      <c r="UC20" s="65"/>
      <c r="UD20" s="65"/>
      <c r="UE20" s="65"/>
      <c r="UF20" s="65"/>
      <c r="UG20" s="65"/>
      <c r="UH20" s="65"/>
      <c r="UI20" s="65"/>
      <c r="UJ20" s="65"/>
      <c r="UK20" s="65"/>
      <c r="UL20" s="65"/>
      <c r="UM20" s="65"/>
      <c r="UN20" s="65"/>
      <c r="UO20" s="65"/>
      <c r="UP20" s="65"/>
      <c r="UQ20" s="65"/>
      <c r="UR20" s="65"/>
      <c r="US20" s="65"/>
      <c r="UT20" s="65"/>
      <c r="UU20" s="65"/>
      <c r="UV20" s="65"/>
      <c r="UW20" s="65"/>
      <c r="UX20" s="65"/>
      <c r="UY20" s="65"/>
      <c r="UZ20" s="65"/>
      <c r="VA20" s="65"/>
      <c r="VB20" s="65"/>
      <c r="VC20" s="65"/>
      <c r="VD20" s="65"/>
      <c r="VE20" s="65"/>
      <c r="VF20" s="65"/>
      <c r="VG20" s="65"/>
      <c r="VH20" s="65"/>
      <c r="VI20" s="65"/>
      <c r="VJ20" s="65"/>
      <c r="VK20" s="65"/>
      <c r="VL20" s="65"/>
      <c r="VM20" s="65"/>
      <c r="VN20" s="65"/>
      <c r="VO20" s="65"/>
      <c r="VP20" s="65"/>
      <c r="VQ20" s="65"/>
      <c r="VR20" s="65"/>
      <c r="VS20" s="65"/>
      <c r="VT20" s="65"/>
      <c r="VU20" s="65"/>
      <c r="VV20" s="65"/>
      <c r="VW20" s="65"/>
      <c r="VX20" s="65"/>
      <c r="VY20" s="65"/>
      <c r="VZ20" s="65"/>
      <c r="WA20" s="65"/>
      <c r="WB20" s="65"/>
      <c r="WC20" s="65"/>
      <c r="WD20" s="65"/>
      <c r="WE20" s="65"/>
      <c r="WF20" s="65"/>
      <c r="WG20" s="65"/>
      <c r="WH20" s="65"/>
      <c r="WI20" s="65"/>
      <c r="WJ20" s="65"/>
      <c r="WK20" s="65"/>
      <c r="WL20" s="65"/>
      <c r="WM20" s="65"/>
      <c r="WN20" s="65"/>
      <c r="WO20" s="65"/>
      <c r="WP20" s="65"/>
      <c r="WQ20" s="65"/>
      <c r="WR20" s="65"/>
      <c r="WS20" s="65"/>
      <c r="WT20" s="65"/>
      <c r="WU20" s="65"/>
      <c r="WV20" s="65"/>
      <c r="WW20" s="65"/>
      <c r="WX20" s="65"/>
      <c r="WY20" s="65"/>
      <c r="WZ20" s="65"/>
      <c r="XA20" s="65"/>
      <c r="XB20" s="65"/>
      <c r="XC20" s="65"/>
      <c r="XD20" s="65"/>
      <c r="XE20" s="65"/>
      <c r="XF20" s="65"/>
      <c r="XG20" s="65"/>
      <c r="XH20" s="65"/>
      <c r="XI20" s="65"/>
      <c r="XJ20" s="65"/>
      <c r="XK20" s="65"/>
      <c r="XL20" s="65"/>
      <c r="XM20" s="65"/>
      <c r="XN20" s="65"/>
      <c r="XO20" s="65"/>
      <c r="XP20" s="65"/>
      <c r="XQ20" s="65"/>
      <c r="XR20" s="65"/>
      <c r="XS20" s="65"/>
      <c r="XT20" s="65"/>
      <c r="XU20" s="65"/>
      <c r="XV20" s="65"/>
      <c r="XW20" s="65"/>
      <c r="XX20" s="65"/>
      <c r="XY20" s="65"/>
      <c r="XZ20" s="65"/>
      <c r="YA20" s="65"/>
      <c r="YB20" s="65"/>
      <c r="YC20" s="65"/>
      <c r="YD20" s="65"/>
      <c r="YE20" s="65"/>
      <c r="YF20" s="65"/>
      <c r="YG20" s="65"/>
      <c r="YH20" s="65"/>
      <c r="YI20" s="65"/>
      <c r="YJ20" s="65"/>
      <c r="YK20" s="65"/>
      <c r="YL20" s="65"/>
      <c r="YM20" s="65"/>
      <c r="YN20" s="65"/>
      <c r="YO20" s="65"/>
      <c r="YP20" s="65"/>
      <c r="YQ20" s="65"/>
      <c r="YR20" s="65"/>
      <c r="YS20" s="65"/>
      <c r="YT20" s="65"/>
      <c r="YU20" s="65"/>
      <c r="YV20" s="65"/>
      <c r="YW20" s="65"/>
      <c r="YX20" s="65"/>
      <c r="YY20" s="65"/>
      <c r="YZ20" s="65"/>
      <c r="ZA20" s="65"/>
      <c r="ZB20" s="65"/>
      <c r="ZC20" s="65"/>
      <c r="ZD20" s="65"/>
      <c r="ZE20" s="65"/>
      <c r="ZF20" s="65"/>
      <c r="ZG20" s="65"/>
      <c r="ZH20" s="65"/>
      <c r="ZI20" s="65"/>
      <c r="ZJ20" s="65"/>
      <c r="ZK20" s="65"/>
      <c r="ZL20" s="65"/>
      <c r="ZM20" s="65"/>
      <c r="ZN20" s="65"/>
      <c r="ZO20" s="65"/>
      <c r="ZP20" s="65"/>
      <c r="ZQ20" s="65"/>
      <c r="ZR20" s="65"/>
      <c r="ZS20" s="65"/>
      <c r="ZT20" s="65"/>
      <c r="ZU20" s="65"/>
      <c r="ZV20" s="65"/>
      <c r="ZW20" s="65"/>
      <c r="ZX20" s="65"/>
      <c r="ZY20" s="65"/>
      <c r="ZZ20" s="65"/>
      <c r="AAA20" s="65"/>
      <c r="AAB20" s="65"/>
      <c r="AAC20" s="65"/>
      <c r="AAD20" s="65"/>
      <c r="AAE20" s="65"/>
      <c r="AAF20" s="65"/>
      <c r="AAG20" s="65"/>
      <c r="AAH20" s="65"/>
      <c r="AAI20" s="65"/>
      <c r="AAJ20" s="65"/>
      <c r="AAK20" s="65"/>
      <c r="AAL20" s="65"/>
      <c r="AAM20" s="65"/>
      <c r="AAN20" s="65"/>
      <c r="AAO20" s="65"/>
      <c r="AAP20" s="65"/>
      <c r="AAQ20" s="65"/>
      <c r="AAR20" s="65"/>
      <c r="AAS20" s="65"/>
      <c r="AAT20" s="65"/>
      <c r="AAU20" s="65"/>
      <c r="AAV20" s="65"/>
      <c r="AAW20" s="65"/>
      <c r="AAX20" s="65"/>
      <c r="AAY20" s="65"/>
      <c r="AAZ20" s="65"/>
      <c r="ABA20" s="65"/>
      <c r="ABB20" s="65"/>
      <c r="ABC20" s="65"/>
      <c r="ABD20" s="65"/>
      <c r="ABE20" s="65"/>
      <c r="ABF20" s="65"/>
      <c r="ABG20" s="65"/>
      <c r="ABH20" s="65"/>
      <c r="ABI20" s="65"/>
      <c r="ABJ20" s="65"/>
      <c r="ABK20" s="65"/>
      <c r="ABL20" s="65"/>
      <c r="ABM20" s="65"/>
      <c r="ABN20" s="65"/>
      <c r="ABO20" s="65"/>
      <c r="ABP20" s="65"/>
      <c r="ABQ20" s="65"/>
      <c r="ABR20" s="65"/>
      <c r="ABS20" s="65"/>
      <c r="ABT20" s="65"/>
      <c r="ABU20" s="65"/>
      <c r="ABV20" s="65"/>
      <c r="ABW20" s="65"/>
      <c r="ABX20" s="65"/>
      <c r="ABY20" s="65"/>
      <c r="ABZ20" s="65"/>
      <c r="ACA20" s="65"/>
      <c r="ACB20" s="65"/>
      <c r="ACC20" s="65"/>
      <c r="ACD20" s="65"/>
      <c r="ACE20" s="65"/>
      <c r="ACF20" s="65"/>
      <c r="ACG20" s="65"/>
      <c r="ACH20" s="65"/>
      <c r="ACI20" s="65"/>
      <c r="ACJ20" s="65"/>
      <c r="ACK20" s="65"/>
      <c r="ACL20" s="65"/>
      <c r="ACM20" s="65"/>
      <c r="ACN20" s="65"/>
      <c r="ACO20" s="65"/>
      <c r="ACP20" s="65"/>
      <c r="ACQ20" s="65"/>
      <c r="ACR20" s="65"/>
      <c r="ACS20" s="65"/>
      <c r="ACT20" s="65"/>
      <c r="ACU20" s="65"/>
      <c r="ACV20" s="65"/>
      <c r="ACW20" s="65"/>
      <c r="ACX20" s="65"/>
      <c r="ACY20" s="65"/>
      <c r="ACZ20" s="65"/>
      <c r="ADA20" s="65"/>
      <c r="ADB20" s="65"/>
      <c r="ADC20" s="65"/>
      <c r="ADD20" s="65"/>
      <c r="ADE20" s="65"/>
      <c r="ADF20" s="65"/>
      <c r="ADG20" s="65"/>
      <c r="ADH20" s="65"/>
      <c r="ADI20" s="65"/>
      <c r="ADJ20" s="65"/>
      <c r="ADK20" s="65"/>
      <c r="ADL20" s="65"/>
      <c r="ADM20" s="65"/>
      <c r="ADN20" s="65"/>
      <c r="ADO20" s="65"/>
      <c r="ADP20" s="65"/>
      <c r="ADQ20" s="65"/>
      <c r="ADR20" s="65"/>
      <c r="ADS20" s="65"/>
      <c r="ADT20" s="65"/>
      <c r="ADU20" s="65"/>
      <c r="ADV20" s="65"/>
      <c r="ADW20" s="65"/>
      <c r="ADX20" s="65"/>
      <c r="ADY20" s="65"/>
      <c r="ADZ20" s="65"/>
      <c r="AEA20" s="65"/>
      <c r="AEB20" s="65"/>
      <c r="AEC20" s="65"/>
      <c r="AED20" s="65"/>
      <c r="AEE20" s="65"/>
      <c r="AEF20" s="65"/>
      <c r="AEG20" s="65"/>
      <c r="AEH20" s="65"/>
      <c r="AEI20" s="65"/>
      <c r="AEJ20" s="65"/>
      <c r="AEK20" s="65"/>
      <c r="AEL20" s="65"/>
      <c r="AEM20" s="65"/>
      <c r="AEN20" s="65"/>
      <c r="AEO20" s="65"/>
      <c r="AEP20" s="65"/>
      <c r="AEQ20" s="65"/>
      <c r="AER20" s="65"/>
      <c r="AES20" s="65"/>
      <c r="AET20" s="65"/>
      <c r="AEU20" s="65"/>
      <c r="AEV20" s="65"/>
      <c r="AEW20" s="65"/>
      <c r="AEX20" s="65"/>
      <c r="AEY20" s="65"/>
      <c r="AEZ20" s="65"/>
      <c r="AFA20" s="65"/>
      <c r="AFB20" s="65"/>
      <c r="AFC20" s="65"/>
      <c r="AFD20" s="65"/>
      <c r="AFE20" s="65"/>
      <c r="AFF20" s="65"/>
      <c r="AFG20" s="65"/>
      <c r="AFH20" s="65"/>
      <c r="AFI20" s="65"/>
      <c r="AFJ20" s="65"/>
      <c r="AFK20" s="65"/>
      <c r="AFL20" s="65"/>
      <c r="AFM20" s="65"/>
      <c r="AFN20" s="65"/>
      <c r="AFO20" s="65"/>
      <c r="AFP20" s="65"/>
      <c r="AFQ20" s="65"/>
      <c r="AFR20" s="65"/>
      <c r="AFS20" s="65"/>
      <c r="AFT20" s="65"/>
      <c r="AFU20" s="65"/>
      <c r="AFV20" s="65"/>
      <c r="AFW20" s="65"/>
      <c r="AFX20" s="65"/>
      <c r="AFY20" s="65"/>
      <c r="AFZ20" s="65"/>
      <c r="AGA20" s="65"/>
      <c r="AGB20" s="65"/>
      <c r="AGC20" s="65"/>
      <c r="AGD20" s="65"/>
      <c r="AGE20" s="65"/>
      <c r="AGF20" s="65"/>
      <c r="AGG20" s="65"/>
      <c r="AGH20" s="65"/>
      <c r="AGI20" s="65"/>
      <c r="AGJ20" s="65"/>
      <c r="AGK20" s="65"/>
      <c r="AGL20" s="65"/>
      <c r="AGM20" s="65"/>
      <c r="AGN20" s="65"/>
      <c r="AGO20" s="65"/>
      <c r="AGP20" s="65"/>
      <c r="AGQ20" s="65"/>
      <c r="AGR20" s="65"/>
      <c r="AGS20" s="65"/>
      <c r="AGT20" s="65"/>
      <c r="AGU20" s="65"/>
      <c r="AGV20" s="65"/>
      <c r="AGW20" s="65"/>
      <c r="AGX20" s="65"/>
      <c r="AGY20" s="65"/>
      <c r="AGZ20" s="65"/>
      <c r="AHA20" s="65"/>
      <c r="AHB20" s="65"/>
      <c r="AHC20" s="23"/>
    </row>
    <row r="21" spans="1:887" s="145" customFormat="1" x14ac:dyDescent="0.25">
      <c r="A21" s="148" t="s">
        <v>141</v>
      </c>
      <c r="B21" s="146">
        <v>2003</v>
      </c>
      <c r="C21" s="145" t="s">
        <v>142</v>
      </c>
      <c r="D21" s="145" t="s">
        <v>143</v>
      </c>
      <c r="E21" s="108" t="s">
        <v>144</v>
      </c>
      <c r="F21" s="145" t="s">
        <v>145</v>
      </c>
      <c r="G21" s="146" t="s">
        <v>58</v>
      </c>
      <c r="H21" s="147">
        <v>42312</v>
      </c>
      <c r="I21" s="145" t="s">
        <v>59</v>
      </c>
      <c r="J21" s="145" t="s">
        <v>146</v>
      </c>
      <c r="K21" s="148" t="s">
        <v>30</v>
      </c>
      <c r="L21" s="146" t="s">
        <v>147</v>
      </c>
      <c r="M21" s="146">
        <v>553</v>
      </c>
      <c r="N21" s="158">
        <v>1</v>
      </c>
      <c r="O21" s="148" t="s">
        <v>148</v>
      </c>
      <c r="P21" s="145" t="s">
        <v>92</v>
      </c>
      <c r="Q21" s="145" t="s">
        <v>93</v>
      </c>
      <c r="R21" s="145" t="s">
        <v>149</v>
      </c>
      <c r="S21" s="146" t="s">
        <v>66</v>
      </c>
      <c r="T21" s="146" t="s">
        <v>66</v>
      </c>
      <c r="U21" s="146" t="s">
        <v>66</v>
      </c>
      <c r="V21" s="146">
        <v>0</v>
      </c>
      <c r="W21" s="146">
        <v>1</v>
      </c>
      <c r="X21" s="146">
        <v>1</v>
      </c>
      <c r="Y21" s="146" t="s">
        <v>69</v>
      </c>
      <c r="Z21" s="146" t="s">
        <v>69</v>
      </c>
      <c r="AA21" s="146" t="s">
        <v>69</v>
      </c>
      <c r="AB21" s="146" t="s">
        <v>69</v>
      </c>
      <c r="AC21" s="145" t="s">
        <v>750</v>
      </c>
      <c r="AD21" s="149" t="s">
        <v>69</v>
      </c>
      <c r="AE21" s="149" t="s">
        <v>69</v>
      </c>
      <c r="AF21" s="149" t="s">
        <v>69</v>
      </c>
      <c r="AG21" s="149" t="s">
        <v>69</v>
      </c>
      <c r="AH21" s="149" t="s">
        <v>69</v>
      </c>
      <c r="AI21" s="149" t="s">
        <v>69</v>
      </c>
      <c r="AK21" s="146" t="s">
        <v>69</v>
      </c>
      <c r="AL21" s="146" t="s">
        <v>69</v>
      </c>
      <c r="AM21" s="146" t="s">
        <v>69</v>
      </c>
      <c r="AN21" s="146" t="s">
        <v>69</v>
      </c>
      <c r="AO21" s="146" t="s">
        <v>69</v>
      </c>
      <c r="AP21" s="146" t="s">
        <v>69</v>
      </c>
      <c r="AR21" s="146" t="s">
        <v>69</v>
      </c>
      <c r="AS21" s="146" t="s">
        <v>69</v>
      </c>
      <c r="AT21" s="146" t="s">
        <v>69</v>
      </c>
      <c r="AU21" s="146" t="s">
        <v>69</v>
      </c>
      <c r="AV21" s="146" t="s">
        <v>69</v>
      </c>
      <c r="AW21" s="146" t="s">
        <v>69</v>
      </c>
      <c r="AY21" s="146" t="s">
        <v>69</v>
      </c>
      <c r="AZ21" s="146" t="s">
        <v>69</v>
      </c>
      <c r="BA21" s="146" t="s">
        <v>69</v>
      </c>
      <c r="BB21" s="146" t="s">
        <v>69</v>
      </c>
      <c r="BC21" s="146" t="s">
        <v>69</v>
      </c>
      <c r="BD21" s="146" t="s">
        <v>69</v>
      </c>
      <c r="BF21" s="146" t="s">
        <v>69</v>
      </c>
      <c r="BG21" s="146" t="s">
        <v>69</v>
      </c>
      <c r="BH21" s="146" t="s">
        <v>69</v>
      </c>
      <c r="BI21" s="146" t="s">
        <v>69</v>
      </c>
      <c r="BJ21" s="146" t="s">
        <v>69</v>
      </c>
      <c r="BK21" s="146" t="s">
        <v>69</v>
      </c>
      <c r="BM21" s="146" t="s">
        <v>69</v>
      </c>
      <c r="BN21" s="146" t="s">
        <v>69</v>
      </c>
      <c r="BO21" s="146" t="s">
        <v>69</v>
      </c>
      <c r="BP21" s="146" t="s">
        <v>69</v>
      </c>
      <c r="BQ21" s="146" t="s">
        <v>69</v>
      </c>
      <c r="BR21" s="146" t="s">
        <v>69</v>
      </c>
      <c r="BT21" s="146" t="s">
        <v>69</v>
      </c>
      <c r="BU21" s="146" t="s">
        <v>69</v>
      </c>
      <c r="BV21" s="146" t="s">
        <v>69</v>
      </c>
      <c r="BW21" s="146" t="s">
        <v>69</v>
      </c>
      <c r="BX21" s="146" t="s">
        <v>69</v>
      </c>
      <c r="BY21" s="146" t="s">
        <v>69</v>
      </c>
      <c r="CA21" s="146" t="s">
        <v>69</v>
      </c>
      <c r="CB21" s="146" t="s">
        <v>69</v>
      </c>
      <c r="CC21" s="146" t="s">
        <v>69</v>
      </c>
      <c r="CD21" s="146" t="s">
        <v>69</v>
      </c>
      <c r="CE21" s="146" t="s">
        <v>69</v>
      </c>
      <c r="CF21" s="146" t="s">
        <v>69</v>
      </c>
      <c r="CH21" s="146" t="s">
        <v>69</v>
      </c>
      <c r="CI21" s="146" t="s">
        <v>69</v>
      </c>
      <c r="CJ21" s="146" t="s">
        <v>69</v>
      </c>
      <c r="CK21" s="146" t="s">
        <v>69</v>
      </c>
      <c r="CL21" s="146" t="s">
        <v>69</v>
      </c>
      <c r="CM21" s="146" t="s">
        <v>69</v>
      </c>
      <c r="CO21" s="146" t="s">
        <v>69</v>
      </c>
      <c r="CP21" s="146" t="s">
        <v>69</v>
      </c>
      <c r="CQ21" s="146" t="s">
        <v>69</v>
      </c>
      <c r="CR21" s="146" t="s">
        <v>69</v>
      </c>
      <c r="CS21" s="146" t="s">
        <v>69</v>
      </c>
      <c r="CT21" s="146" t="s">
        <v>69</v>
      </c>
      <c r="CV21" s="146" t="s">
        <v>69</v>
      </c>
      <c r="CW21" s="146" t="s">
        <v>69</v>
      </c>
      <c r="CX21" s="146" t="s">
        <v>69</v>
      </c>
      <c r="CY21" s="146" t="s">
        <v>69</v>
      </c>
      <c r="CZ21" s="146" t="s">
        <v>69</v>
      </c>
      <c r="DA21" s="146" t="s">
        <v>69</v>
      </c>
      <c r="DC21" s="146" t="s">
        <v>69</v>
      </c>
      <c r="DD21" s="146" t="s">
        <v>69</v>
      </c>
      <c r="DE21" s="146" t="s">
        <v>69</v>
      </c>
      <c r="DF21" s="146" t="s">
        <v>69</v>
      </c>
      <c r="DG21" s="146" t="s">
        <v>69</v>
      </c>
      <c r="DH21" s="146" t="s">
        <v>69</v>
      </c>
      <c r="DJ21" s="146" t="s">
        <v>69</v>
      </c>
      <c r="DK21" s="146" t="s">
        <v>69</v>
      </c>
      <c r="DL21" s="146" t="s">
        <v>69</v>
      </c>
      <c r="DM21" s="146" t="s">
        <v>69</v>
      </c>
      <c r="DN21" s="146" t="s">
        <v>69</v>
      </c>
      <c r="DO21" s="146" t="s">
        <v>69</v>
      </c>
      <c r="DQ21" s="146" t="s">
        <v>69</v>
      </c>
      <c r="DR21" s="146" t="s">
        <v>69</v>
      </c>
      <c r="DS21" s="146" t="s">
        <v>69</v>
      </c>
      <c r="DT21" s="146" t="s">
        <v>69</v>
      </c>
      <c r="DU21" s="146" t="s">
        <v>69</v>
      </c>
      <c r="DV21" s="146" t="s">
        <v>69</v>
      </c>
      <c r="DX21" s="146" t="s">
        <v>69</v>
      </c>
      <c r="DY21" s="146" t="s">
        <v>69</v>
      </c>
      <c r="DZ21" s="146" t="s">
        <v>69</v>
      </c>
      <c r="EA21" s="146" t="s">
        <v>69</v>
      </c>
      <c r="EB21" s="146" t="s">
        <v>69</v>
      </c>
      <c r="EC21" s="146" t="s">
        <v>69</v>
      </c>
      <c r="EE21" s="146" t="s">
        <v>69</v>
      </c>
      <c r="EF21" s="146" t="s">
        <v>69</v>
      </c>
      <c r="EG21" s="146" t="s">
        <v>69</v>
      </c>
      <c r="EH21" s="146" t="s">
        <v>69</v>
      </c>
      <c r="EI21" s="146" t="s">
        <v>69</v>
      </c>
      <c r="EJ21" s="146" t="s">
        <v>69</v>
      </c>
      <c r="EL21" s="146" t="s">
        <v>69</v>
      </c>
      <c r="EM21" s="146" t="s">
        <v>69</v>
      </c>
      <c r="EN21" s="146" t="s">
        <v>69</v>
      </c>
      <c r="EO21" s="146" t="s">
        <v>69</v>
      </c>
      <c r="EP21" s="146" t="s">
        <v>69</v>
      </c>
      <c r="EQ21" s="146" t="s">
        <v>69</v>
      </c>
      <c r="ER21" s="180"/>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c r="KX21" s="36"/>
      <c r="KY21" s="36"/>
      <c r="KZ21" s="36"/>
      <c r="LA21" s="36"/>
      <c r="LB21" s="36"/>
      <c r="LC21" s="36"/>
      <c r="LD21" s="36"/>
      <c r="LE21" s="36"/>
      <c r="LF21" s="36"/>
      <c r="LG21" s="36"/>
      <c r="LH21" s="36"/>
      <c r="LI21" s="36"/>
      <c r="LJ21" s="36"/>
      <c r="LK21" s="36"/>
      <c r="LL21" s="36"/>
      <c r="LM21" s="36"/>
      <c r="LN21" s="36"/>
      <c r="LO21" s="36"/>
      <c r="LP21" s="36"/>
      <c r="LQ21" s="36"/>
      <c r="LR21" s="36"/>
      <c r="LS21" s="36"/>
      <c r="LT21" s="36"/>
      <c r="LU21" s="36"/>
      <c r="LV21" s="36"/>
      <c r="LW21" s="36"/>
      <c r="LX21" s="36"/>
      <c r="LY21" s="36"/>
      <c r="LZ21" s="36"/>
      <c r="MA21" s="36"/>
      <c r="MB21" s="36"/>
      <c r="MC21" s="36"/>
      <c r="MD21" s="36"/>
      <c r="ME21" s="36"/>
      <c r="MF21" s="36"/>
      <c r="MG21" s="36"/>
      <c r="MH21" s="36"/>
      <c r="MI21" s="36"/>
      <c r="MJ21" s="36"/>
      <c r="MK21" s="36"/>
      <c r="ML21" s="36"/>
      <c r="MM21" s="36"/>
      <c r="MN21" s="36"/>
      <c r="MO21" s="36"/>
      <c r="MP21" s="36"/>
      <c r="MQ21" s="36"/>
      <c r="MR21" s="36"/>
      <c r="MS21" s="36"/>
      <c r="MT21" s="36"/>
      <c r="MU21" s="36"/>
      <c r="MV21" s="36"/>
      <c r="MW21" s="36"/>
      <c r="MX21" s="36"/>
      <c r="MY21" s="36"/>
      <c r="MZ21" s="36"/>
      <c r="NA21" s="36"/>
      <c r="NB21" s="36"/>
      <c r="NC21" s="36"/>
      <c r="ND21" s="36"/>
      <c r="NE21" s="36"/>
      <c r="NF21" s="36"/>
      <c r="NG21" s="36"/>
      <c r="NH21" s="36"/>
      <c r="NI21" s="36"/>
      <c r="NJ21" s="36"/>
      <c r="NK21" s="36"/>
      <c r="NL21" s="36"/>
      <c r="NM21" s="36"/>
      <c r="NN21" s="36"/>
      <c r="NO21" s="36"/>
      <c r="NP21" s="36"/>
      <c r="NQ21" s="36"/>
      <c r="NR21" s="36"/>
      <c r="NS21" s="36"/>
      <c r="NT21" s="36"/>
      <c r="NU21" s="36"/>
      <c r="NV21" s="36"/>
      <c r="NW21" s="36"/>
      <c r="NX21" s="36"/>
      <c r="NY21" s="36"/>
      <c r="NZ21" s="36"/>
      <c r="OA21" s="36"/>
      <c r="OB21" s="36"/>
      <c r="OC21" s="36"/>
      <c r="OD21" s="36"/>
      <c r="OE21" s="36"/>
      <c r="OF21" s="36"/>
      <c r="OG21" s="36"/>
      <c r="OH21" s="36"/>
      <c r="OI21" s="36"/>
      <c r="OJ21" s="36"/>
      <c r="OK21" s="36"/>
      <c r="OL21" s="36"/>
      <c r="OM21" s="36"/>
      <c r="ON21" s="36"/>
      <c r="OO21" s="36"/>
      <c r="OP21" s="36"/>
      <c r="OQ21" s="36"/>
      <c r="OR21" s="36"/>
      <c r="OS21" s="36"/>
      <c r="OT21" s="36"/>
      <c r="OU21" s="36"/>
      <c r="OV21" s="36"/>
      <c r="OW21" s="36"/>
      <c r="OX21" s="36"/>
      <c r="OY21" s="36"/>
      <c r="OZ21" s="36"/>
      <c r="PA21" s="36"/>
      <c r="PB21" s="36"/>
      <c r="PC21" s="36"/>
      <c r="PD21" s="36"/>
      <c r="PE21" s="36"/>
      <c r="PF21" s="36"/>
      <c r="PG21" s="36"/>
      <c r="PH21" s="36"/>
      <c r="PI21" s="36"/>
      <c r="PJ21" s="36"/>
      <c r="PK21" s="36"/>
      <c r="PL21" s="36"/>
      <c r="PM21" s="36"/>
      <c r="PN21" s="36"/>
      <c r="PO21" s="36"/>
      <c r="PP21" s="36"/>
      <c r="PQ21" s="36"/>
      <c r="PR21" s="36"/>
      <c r="PS21" s="36"/>
      <c r="PT21" s="36"/>
      <c r="PU21" s="36"/>
      <c r="PV21" s="36"/>
      <c r="PW21" s="36"/>
      <c r="PX21" s="36"/>
      <c r="PY21" s="36"/>
      <c r="PZ21" s="36"/>
      <c r="QA21" s="36"/>
      <c r="QB21" s="36"/>
      <c r="QC21" s="36"/>
      <c r="QD21" s="36"/>
      <c r="QE21" s="36"/>
      <c r="QF21" s="36"/>
      <c r="QG21" s="36"/>
      <c r="QH21" s="36"/>
      <c r="QI21" s="36"/>
      <c r="QJ21" s="36"/>
      <c r="QK21" s="36"/>
      <c r="QL21" s="36"/>
      <c r="QM21" s="36"/>
      <c r="QN21" s="36"/>
      <c r="QO21" s="36"/>
      <c r="QP21" s="36"/>
      <c r="QQ21" s="36"/>
      <c r="QR21" s="36"/>
      <c r="QS21" s="36"/>
      <c r="QT21" s="36"/>
      <c r="QU21" s="36"/>
      <c r="QV21" s="36"/>
      <c r="QW21" s="36"/>
      <c r="QX21" s="36"/>
      <c r="QY21" s="36"/>
      <c r="QZ21" s="36"/>
      <c r="RA21" s="36"/>
      <c r="RB21" s="36"/>
      <c r="RC21" s="36"/>
      <c r="RD21" s="36"/>
      <c r="RE21" s="36"/>
      <c r="RF21" s="36"/>
      <c r="RG21" s="36"/>
      <c r="RH21" s="36"/>
      <c r="RI21" s="36"/>
      <c r="RJ21" s="36"/>
      <c r="RK21" s="36"/>
      <c r="RL21" s="36"/>
      <c r="RM21" s="36"/>
      <c r="RN21" s="36"/>
      <c r="RO21" s="36"/>
      <c r="RP21" s="36"/>
      <c r="RQ21" s="36"/>
      <c r="RR21" s="36"/>
      <c r="RS21" s="36"/>
      <c r="RT21" s="36"/>
      <c r="RU21" s="36"/>
      <c r="RV21" s="36"/>
      <c r="RW21" s="36"/>
      <c r="RX21" s="36"/>
      <c r="RY21" s="36"/>
      <c r="RZ21" s="36"/>
      <c r="SA21" s="36"/>
      <c r="SB21" s="36"/>
      <c r="SC21" s="36"/>
      <c r="SD21" s="36"/>
      <c r="SE21" s="36"/>
      <c r="SF21" s="36"/>
      <c r="SG21" s="36"/>
      <c r="SH21" s="36"/>
      <c r="SI21" s="36"/>
      <c r="SJ21" s="36"/>
      <c r="SK21" s="36"/>
      <c r="SL21" s="36"/>
      <c r="SM21" s="36"/>
      <c r="SN21" s="36"/>
      <c r="SO21" s="36"/>
      <c r="SP21" s="36"/>
      <c r="SQ21" s="36"/>
      <c r="SR21" s="36"/>
      <c r="SS21" s="36"/>
      <c r="ST21" s="36"/>
      <c r="SU21" s="36"/>
      <c r="SV21" s="36"/>
      <c r="SW21" s="36"/>
      <c r="SX21" s="36"/>
      <c r="SY21" s="36"/>
      <c r="SZ21" s="36"/>
      <c r="TA21" s="36"/>
      <c r="TB21" s="36"/>
      <c r="TC21" s="36"/>
      <c r="TD21" s="36"/>
      <c r="TE21" s="36"/>
      <c r="TF21" s="36"/>
      <c r="TG21" s="36"/>
      <c r="TH21" s="36"/>
      <c r="TI21" s="36"/>
      <c r="TJ21" s="36"/>
      <c r="TK21" s="36"/>
      <c r="TL21" s="36"/>
      <c r="TM21" s="36"/>
      <c r="TN21" s="36"/>
      <c r="TO21" s="36"/>
      <c r="TP21" s="36"/>
      <c r="TQ21" s="36"/>
      <c r="TR21" s="36"/>
      <c r="TS21" s="36"/>
      <c r="TT21" s="36"/>
      <c r="TU21" s="36"/>
      <c r="TV21" s="36"/>
      <c r="TW21" s="36"/>
      <c r="TX21" s="36"/>
      <c r="TY21" s="36"/>
      <c r="TZ21" s="36"/>
      <c r="UA21" s="36"/>
      <c r="UB21" s="36"/>
      <c r="UC21" s="36"/>
      <c r="UD21" s="36"/>
      <c r="UE21" s="36"/>
      <c r="UF21" s="36"/>
      <c r="UG21" s="36"/>
      <c r="UH21" s="36"/>
      <c r="UI21" s="36"/>
      <c r="UJ21" s="36"/>
      <c r="UK21" s="36"/>
      <c r="UL21" s="36"/>
      <c r="UM21" s="36"/>
      <c r="UN21" s="36"/>
      <c r="UO21" s="36"/>
      <c r="UP21" s="36"/>
      <c r="UQ21" s="36"/>
      <c r="UR21" s="36"/>
      <c r="US21" s="36"/>
      <c r="UT21" s="36"/>
      <c r="UU21" s="36"/>
      <c r="UV21" s="36"/>
      <c r="UW21" s="36"/>
      <c r="UX21" s="36"/>
      <c r="UY21" s="36"/>
      <c r="UZ21" s="36"/>
      <c r="VA21" s="36"/>
      <c r="VB21" s="36"/>
      <c r="VC21" s="36"/>
      <c r="VD21" s="36"/>
      <c r="VE21" s="36"/>
      <c r="VF21" s="36"/>
      <c r="VG21" s="36"/>
      <c r="VH21" s="36"/>
      <c r="VI21" s="36"/>
      <c r="VJ21" s="36"/>
      <c r="VK21" s="36"/>
      <c r="VL21" s="36"/>
      <c r="VM21" s="36"/>
      <c r="VN21" s="36"/>
      <c r="VO21" s="36"/>
      <c r="VP21" s="36"/>
      <c r="VQ21" s="36"/>
      <c r="VR21" s="36"/>
      <c r="VS21" s="36"/>
      <c r="VT21" s="36"/>
      <c r="VU21" s="36"/>
      <c r="VV21" s="36"/>
      <c r="VW21" s="36"/>
      <c r="VX21" s="36"/>
      <c r="VY21" s="36"/>
      <c r="VZ21" s="36"/>
      <c r="WA21" s="36"/>
      <c r="WB21" s="36"/>
      <c r="WC21" s="36"/>
      <c r="WD21" s="36"/>
      <c r="WE21" s="36"/>
      <c r="WF21" s="36"/>
      <c r="WG21" s="36"/>
      <c r="WH21" s="36"/>
      <c r="WI21" s="36"/>
      <c r="WJ21" s="36"/>
      <c r="WK21" s="36"/>
      <c r="WL21" s="36"/>
      <c r="WM21" s="36"/>
      <c r="WN21" s="36"/>
      <c r="WO21" s="36"/>
      <c r="WP21" s="36"/>
      <c r="WQ21" s="36"/>
      <c r="WR21" s="36"/>
      <c r="WS21" s="36"/>
      <c r="WT21" s="36"/>
      <c r="WU21" s="36"/>
      <c r="WV21" s="36"/>
      <c r="WW21" s="36"/>
      <c r="WX21" s="36"/>
      <c r="WY21" s="36"/>
      <c r="WZ21" s="36"/>
      <c r="XA21" s="36"/>
      <c r="XB21" s="36"/>
      <c r="XC21" s="36"/>
      <c r="XD21" s="36"/>
      <c r="XE21" s="36"/>
      <c r="XF21" s="36"/>
      <c r="XG21" s="36"/>
      <c r="XH21" s="36"/>
      <c r="XI21" s="36"/>
      <c r="XJ21" s="36"/>
      <c r="XK21" s="36"/>
      <c r="XL21" s="36"/>
      <c r="XM21" s="36"/>
      <c r="XN21" s="36"/>
      <c r="XO21" s="36"/>
      <c r="XP21" s="36"/>
      <c r="XQ21" s="36"/>
      <c r="XR21" s="36"/>
      <c r="XS21" s="36"/>
      <c r="XT21" s="36"/>
      <c r="XU21" s="36"/>
      <c r="XV21" s="36"/>
      <c r="XW21" s="36"/>
      <c r="XX21" s="36"/>
      <c r="XY21" s="36"/>
      <c r="XZ21" s="36"/>
      <c r="YA21" s="36"/>
      <c r="YB21" s="36"/>
      <c r="YC21" s="36"/>
      <c r="YD21" s="36"/>
      <c r="YE21" s="36"/>
      <c r="YF21" s="36"/>
      <c r="YG21" s="36"/>
      <c r="YH21" s="36"/>
      <c r="YI21" s="36"/>
      <c r="YJ21" s="36"/>
      <c r="YK21" s="36"/>
      <c r="YL21" s="36"/>
      <c r="YM21" s="36"/>
      <c r="YN21" s="36"/>
      <c r="YO21" s="36"/>
      <c r="YP21" s="36"/>
      <c r="YQ21" s="36"/>
      <c r="YR21" s="36"/>
      <c r="YS21" s="36"/>
      <c r="YT21" s="36"/>
      <c r="YU21" s="36"/>
      <c r="YV21" s="36"/>
      <c r="YW21" s="36"/>
      <c r="YX21" s="36"/>
      <c r="YY21" s="36"/>
      <c r="YZ21" s="36"/>
      <c r="ZA21" s="36"/>
      <c r="ZB21" s="36"/>
      <c r="ZC21" s="36"/>
      <c r="ZD21" s="36"/>
      <c r="ZE21" s="36"/>
      <c r="ZF21" s="36"/>
      <c r="ZG21" s="36"/>
      <c r="ZH21" s="36"/>
      <c r="ZI21" s="36"/>
      <c r="ZJ21" s="36"/>
      <c r="ZK21" s="36"/>
      <c r="ZL21" s="36"/>
      <c r="ZM21" s="36"/>
      <c r="ZN21" s="36"/>
      <c r="ZO21" s="36"/>
      <c r="ZP21" s="36"/>
      <c r="ZQ21" s="36"/>
      <c r="ZR21" s="36"/>
      <c r="ZS21" s="36"/>
      <c r="ZT21" s="36"/>
      <c r="ZU21" s="36"/>
      <c r="ZV21" s="36"/>
      <c r="ZW21" s="36"/>
      <c r="ZX21" s="36"/>
      <c r="ZY21" s="36"/>
      <c r="ZZ21" s="36"/>
      <c r="AAA21" s="36"/>
      <c r="AAB21" s="36"/>
      <c r="AAC21" s="36"/>
      <c r="AAD21" s="36"/>
      <c r="AAE21" s="36"/>
      <c r="AAF21" s="36"/>
      <c r="AAG21" s="36"/>
      <c r="AAH21" s="36"/>
      <c r="AAI21" s="36"/>
      <c r="AAJ21" s="36"/>
      <c r="AAK21" s="36"/>
      <c r="AAL21" s="36"/>
      <c r="AAM21" s="36"/>
      <c r="AAN21" s="36"/>
      <c r="AAO21" s="36"/>
      <c r="AAP21" s="36"/>
      <c r="AAQ21" s="36"/>
      <c r="AAR21" s="36"/>
      <c r="AAS21" s="36"/>
      <c r="AAT21" s="36"/>
      <c r="AAU21" s="36"/>
      <c r="AAV21" s="36"/>
      <c r="AAW21" s="36"/>
      <c r="AAX21" s="36"/>
      <c r="AAY21" s="36"/>
      <c r="AAZ21" s="36"/>
      <c r="ABA21" s="36"/>
      <c r="ABB21" s="36"/>
      <c r="ABC21" s="36"/>
      <c r="ABD21" s="36"/>
      <c r="ABE21" s="36"/>
      <c r="ABF21" s="36"/>
      <c r="ABG21" s="36"/>
      <c r="ABH21" s="36"/>
      <c r="ABI21" s="36"/>
      <c r="ABJ21" s="36"/>
      <c r="ABK21" s="36"/>
      <c r="ABL21" s="36"/>
      <c r="ABM21" s="36"/>
      <c r="ABN21" s="36"/>
      <c r="ABO21" s="36"/>
      <c r="ABP21" s="36"/>
      <c r="ABQ21" s="36"/>
      <c r="ABR21" s="36"/>
      <c r="ABS21" s="36"/>
      <c r="ABT21" s="36"/>
      <c r="ABU21" s="36"/>
      <c r="ABV21" s="36"/>
      <c r="ABW21" s="36"/>
      <c r="ABX21" s="36"/>
      <c r="ABY21" s="36"/>
      <c r="ABZ21" s="36"/>
      <c r="ACA21" s="36"/>
      <c r="ACB21" s="36"/>
      <c r="ACC21" s="36"/>
      <c r="ACD21" s="36"/>
      <c r="ACE21" s="36"/>
      <c r="ACF21" s="36"/>
      <c r="ACG21" s="36"/>
      <c r="ACH21" s="36"/>
      <c r="ACI21" s="36"/>
      <c r="ACJ21" s="36"/>
      <c r="ACK21" s="36"/>
      <c r="ACL21" s="36"/>
      <c r="ACM21" s="36"/>
      <c r="ACN21" s="36"/>
      <c r="ACO21" s="36"/>
      <c r="ACP21" s="36"/>
      <c r="ACQ21" s="36"/>
      <c r="ACR21" s="36"/>
      <c r="ACS21" s="36"/>
      <c r="ACT21" s="36"/>
      <c r="ACU21" s="36"/>
      <c r="ACV21" s="36"/>
      <c r="ACW21" s="36"/>
      <c r="ACX21" s="36"/>
      <c r="ACY21" s="36"/>
      <c r="ACZ21" s="36"/>
      <c r="ADA21" s="36"/>
      <c r="ADB21" s="36"/>
      <c r="ADC21" s="36"/>
      <c r="ADD21" s="36"/>
      <c r="ADE21" s="36"/>
      <c r="ADF21" s="36"/>
      <c r="ADG21" s="36"/>
      <c r="ADH21" s="36"/>
      <c r="ADI21" s="36"/>
      <c r="ADJ21" s="36"/>
      <c r="ADK21" s="36"/>
      <c r="ADL21" s="36"/>
      <c r="ADM21" s="36"/>
      <c r="ADN21" s="36"/>
      <c r="ADO21" s="36"/>
      <c r="ADP21" s="36"/>
      <c r="ADQ21" s="36"/>
      <c r="ADR21" s="36"/>
      <c r="ADS21" s="36"/>
      <c r="ADT21" s="36"/>
      <c r="ADU21" s="36"/>
      <c r="ADV21" s="36"/>
      <c r="ADW21" s="36"/>
      <c r="ADX21" s="36"/>
      <c r="ADY21" s="36"/>
      <c r="ADZ21" s="36"/>
      <c r="AEA21" s="36"/>
      <c r="AEB21" s="36"/>
      <c r="AEC21" s="36"/>
      <c r="AED21" s="36"/>
      <c r="AEE21" s="36"/>
      <c r="AEF21" s="36"/>
      <c r="AEG21" s="36"/>
      <c r="AEH21" s="36"/>
      <c r="AEI21" s="36"/>
      <c r="AEJ21" s="36"/>
      <c r="AEK21" s="36"/>
      <c r="AEL21" s="36"/>
      <c r="AEM21" s="36"/>
      <c r="AEN21" s="36"/>
      <c r="AEO21" s="36"/>
      <c r="AEP21" s="36"/>
      <c r="AEQ21" s="36"/>
      <c r="AER21" s="36"/>
      <c r="AES21" s="36"/>
      <c r="AET21" s="36"/>
      <c r="AEU21" s="36"/>
      <c r="AEV21" s="36"/>
      <c r="AEW21" s="36"/>
      <c r="AEX21" s="36"/>
      <c r="AEY21" s="36"/>
      <c r="AEZ21" s="36"/>
      <c r="AFA21" s="36"/>
      <c r="AFB21" s="36"/>
      <c r="AFC21" s="36"/>
      <c r="AFD21" s="36"/>
      <c r="AFE21" s="36"/>
      <c r="AFF21" s="36"/>
      <c r="AFG21" s="36"/>
      <c r="AFH21" s="36"/>
      <c r="AFI21" s="36"/>
      <c r="AFJ21" s="36"/>
      <c r="AFK21" s="36"/>
      <c r="AFL21" s="36"/>
      <c r="AFM21" s="36"/>
      <c r="AFN21" s="36"/>
      <c r="AFO21" s="36"/>
      <c r="AFP21" s="36"/>
      <c r="AFQ21" s="36"/>
      <c r="AFR21" s="36"/>
      <c r="AFS21" s="36"/>
      <c r="AFT21" s="36"/>
      <c r="AFU21" s="36"/>
      <c r="AFV21" s="36"/>
      <c r="AFW21" s="36"/>
      <c r="AFX21" s="36"/>
      <c r="AFY21" s="36"/>
      <c r="AFZ21" s="36"/>
      <c r="AGA21" s="36"/>
      <c r="AGB21" s="36"/>
      <c r="AGC21" s="36"/>
      <c r="AGD21" s="36"/>
      <c r="AGE21" s="36"/>
      <c r="AGF21" s="36"/>
      <c r="AGG21" s="36"/>
      <c r="AGH21" s="36"/>
      <c r="AGI21" s="36"/>
      <c r="AGJ21" s="36"/>
      <c r="AGK21" s="36"/>
      <c r="AGL21" s="36"/>
      <c r="AGM21" s="36"/>
      <c r="AGN21" s="36"/>
      <c r="AGO21" s="36"/>
      <c r="AGP21" s="36"/>
      <c r="AGQ21" s="36"/>
      <c r="AGR21" s="36"/>
      <c r="AGS21" s="36"/>
      <c r="AGT21" s="36"/>
      <c r="AGU21" s="36"/>
      <c r="AGV21" s="36"/>
      <c r="AGW21" s="36"/>
      <c r="AGX21" s="36"/>
      <c r="AGY21" s="36"/>
      <c r="AGZ21" s="36"/>
      <c r="AHA21" s="36"/>
      <c r="AHB21" s="36"/>
      <c r="AHC21" s="150"/>
    </row>
    <row r="22" spans="1:887" s="15" customFormat="1" x14ac:dyDescent="0.25">
      <c r="A22" s="13" t="s">
        <v>150</v>
      </c>
      <c r="B22" s="19">
        <v>2007</v>
      </c>
      <c r="C22" s="15" t="s">
        <v>151</v>
      </c>
      <c r="D22" s="15" t="s">
        <v>152</v>
      </c>
      <c r="E22" s="24" t="s">
        <v>153</v>
      </c>
      <c r="F22" s="15" t="s">
        <v>69</v>
      </c>
      <c r="G22" s="19" t="s">
        <v>58</v>
      </c>
      <c r="H22" s="17">
        <v>42312</v>
      </c>
      <c r="I22" s="15" t="s">
        <v>59</v>
      </c>
      <c r="J22" s="25" t="s">
        <v>146</v>
      </c>
      <c r="K22" s="13" t="s">
        <v>30</v>
      </c>
      <c r="L22" s="19" t="s">
        <v>154</v>
      </c>
      <c r="M22" s="19">
        <v>150</v>
      </c>
      <c r="N22" s="19">
        <v>1</v>
      </c>
      <c r="O22" s="20" t="s">
        <v>730</v>
      </c>
      <c r="P22" s="15" t="s">
        <v>92</v>
      </c>
      <c r="Q22" s="25" t="s">
        <v>93</v>
      </c>
      <c r="R22" s="25" t="s">
        <v>155</v>
      </c>
      <c r="S22" s="21" t="s">
        <v>66</v>
      </c>
      <c r="T22" s="21" t="s">
        <v>66</v>
      </c>
      <c r="U22" s="21" t="s">
        <v>156</v>
      </c>
      <c r="V22" s="19">
        <v>0</v>
      </c>
      <c r="W22" s="19" t="s">
        <v>69</v>
      </c>
      <c r="X22" s="19" t="s">
        <v>69</v>
      </c>
      <c r="Y22" s="19">
        <v>1</v>
      </c>
      <c r="Z22" s="19">
        <v>1</v>
      </c>
      <c r="AA22" s="19" t="s">
        <v>69</v>
      </c>
      <c r="AB22" s="19" t="s">
        <v>69</v>
      </c>
      <c r="AC22" s="25" t="s">
        <v>157</v>
      </c>
      <c r="AD22" s="22" t="s">
        <v>69</v>
      </c>
      <c r="AE22" s="22" t="s">
        <v>69</v>
      </c>
      <c r="AF22" s="22" t="s">
        <v>69</v>
      </c>
      <c r="AG22" s="22" t="s">
        <v>69</v>
      </c>
      <c r="AH22" s="22" t="s">
        <v>69</v>
      </c>
      <c r="AI22" s="22" t="s">
        <v>69</v>
      </c>
      <c r="AK22" s="19" t="s">
        <v>69</v>
      </c>
      <c r="AL22" s="19" t="s">
        <v>69</v>
      </c>
      <c r="AM22" s="19" t="s">
        <v>69</v>
      </c>
      <c r="AN22" s="19" t="s">
        <v>69</v>
      </c>
      <c r="AO22" s="19" t="s">
        <v>69</v>
      </c>
      <c r="AP22" s="19" t="s">
        <v>69</v>
      </c>
      <c r="AR22" s="19" t="s">
        <v>69</v>
      </c>
      <c r="AS22" s="19" t="s">
        <v>69</v>
      </c>
      <c r="AT22" s="19" t="s">
        <v>69</v>
      </c>
      <c r="AU22" s="19" t="s">
        <v>69</v>
      </c>
      <c r="AV22" s="19" t="s">
        <v>69</v>
      </c>
      <c r="AW22" s="19" t="s">
        <v>69</v>
      </c>
      <c r="AY22" s="19" t="s">
        <v>69</v>
      </c>
      <c r="AZ22" s="19" t="s">
        <v>69</v>
      </c>
      <c r="BA22" s="19" t="s">
        <v>69</v>
      </c>
      <c r="BB22" s="19" t="s">
        <v>69</v>
      </c>
      <c r="BC22" s="19" t="s">
        <v>69</v>
      </c>
      <c r="BD22" s="19" t="s">
        <v>69</v>
      </c>
      <c r="BF22" s="19" t="s">
        <v>69</v>
      </c>
      <c r="BG22" s="19" t="s">
        <v>69</v>
      </c>
      <c r="BH22" s="19" t="s">
        <v>69</v>
      </c>
      <c r="BI22" s="19" t="s">
        <v>69</v>
      </c>
      <c r="BJ22" s="19" t="s">
        <v>69</v>
      </c>
      <c r="BK22" s="19" t="s">
        <v>69</v>
      </c>
      <c r="BM22" s="19" t="s">
        <v>69</v>
      </c>
      <c r="BN22" s="19" t="s">
        <v>69</v>
      </c>
      <c r="BO22" s="19" t="s">
        <v>69</v>
      </c>
      <c r="BP22" s="19" t="s">
        <v>69</v>
      </c>
      <c r="BQ22" s="19" t="s">
        <v>69</v>
      </c>
      <c r="BR22" s="19" t="s">
        <v>69</v>
      </c>
      <c r="BT22" s="19" t="s">
        <v>69</v>
      </c>
      <c r="BU22" s="19" t="s">
        <v>69</v>
      </c>
      <c r="BV22" s="19" t="s">
        <v>69</v>
      </c>
      <c r="BW22" s="19" t="s">
        <v>69</v>
      </c>
      <c r="BX22" s="19" t="s">
        <v>69</v>
      </c>
      <c r="BY22" s="19" t="s">
        <v>69</v>
      </c>
      <c r="CA22" s="19" t="s">
        <v>69</v>
      </c>
      <c r="CB22" s="19" t="s">
        <v>69</v>
      </c>
      <c r="CC22" s="19" t="s">
        <v>69</v>
      </c>
      <c r="CD22" s="19" t="s">
        <v>69</v>
      </c>
      <c r="CE22" s="19" t="s">
        <v>69</v>
      </c>
      <c r="CF22" s="19" t="s">
        <v>69</v>
      </c>
      <c r="CH22" s="19" t="s">
        <v>69</v>
      </c>
      <c r="CI22" s="19" t="s">
        <v>69</v>
      </c>
      <c r="CJ22" s="19" t="s">
        <v>69</v>
      </c>
      <c r="CK22" s="19" t="s">
        <v>69</v>
      </c>
      <c r="CL22" s="19" t="s">
        <v>69</v>
      </c>
      <c r="CM22" s="19" t="s">
        <v>69</v>
      </c>
      <c r="CO22" s="19" t="s">
        <v>69</v>
      </c>
      <c r="CP22" s="19" t="s">
        <v>69</v>
      </c>
      <c r="CQ22" s="19" t="s">
        <v>69</v>
      </c>
      <c r="CR22" s="19" t="s">
        <v>69</v>
      </c>
      <c r="CS22" s="19" t="s">
        <v>69</v>
      </c>
      <c r="CT22" s="19" t="s">
        <v>69</v>
      </c>
      <c r="CV22" s="19" t="s">
        <v>69</v>
      </c>
      <c r="CW22" s="19" t="s">
        <v>69</v>
      </c>
      <c r="CX22" s="19" t="s">
        <v>69</v>
      </c>
      <c r="CY22" s="19" t="s">
        <v>69</v>
      </c>
      <c r="CZ22" s="19" t="s">
        <v>69</v>
      </c>
      <c r="DA22" s="19" t="s">
        <v>69</v>
      </c>
      <c r="DC22" s="19" t="s">
        <v>69</v>
      </c>
      <c r="DD22" s="19" t="s">
        <v>69</v>
      </c>
      <c r="DE22" s="19" t="s">
        <v>69</v>
      </c>
      <c r="DF22" s="19" t="s">
        <v>69</v>
      </c>
      <c r="DG22" s="19" t="s">
        <v>69</v>
      </c>
      <c r="DH22" s="19" t="s">
        <v>69</v>
      </c>
      <c r="DJ22" s="19" t="s">
        <v>69</v>
      </c>
      <c r="DK22" s="19" t="s">
        <v>69</v>
      </c>
      <c r="DL22" s="19" t="s">
        <v>69</v>
      </c>
      <c r="DM22" s="19" t="s">
        <v>69</v>
      </c>
      <c r="DN22" s="19" t="s">
        <v>69</v>
      </c>
      <c r="DO22" s="19" t="s">
        <v>69</v>
      </c>
      <c r="DQ22" s="21" t="s">
        <v>69</v>
      </c>
      <c r="DR22" s="21" t="s">
        <v>69</v>
      </c>
      <c r="DS22" s="19" t="s">
        <v>69</v>
      </c>
      <c r="DT22" s="19" t="s">
        <v>69</v>
      </c>
      <c r="DU22" s="19" t="s">
        <v>69</v>
      </c>
      <c r="DV22" s="19" t="s">
        <v>69</v>
      </c>
      <c r="DW22" s="25"/>
      <c r="DX22" s="19" t="s">
        <v>69</v>
      </c>
      <c r="DY22" s="19" t="s">
        <v>69</v>
      </c>
      <c r="DZ22" s="19" t="s">
        <v>69</v>
      </c>
      <c r="EA22" s="19" t="s">
        <v>69</v>
      </c>
      <c r="EB22" s="19" t="s">
        <v>69</v>
      </c>
      <c r="EC22" s="19" t="s">
        <v>69</v>
      </c>
      <c r="EE22" s="19">
        <v>1</v>
      </c>
      <c r="EF22" s="19">
        <v>1</v>
      </c>
      <c r="EG22" s="19" t="s">
        <v>69</v>
      </c>
      <c r="EH22" s="19" t="s">
        <v>69</v>
      </c>
      <c r="EI22" s="21" t="s">
        <v>69</v>
      </c>
      <c r="EJ22" s="21" t="s">
        <v>69</v>
      </c>
      <c r="EK22" s="25" t="s">
        <v>791</v>
      </c>
      <c r="EL22" s="19" t="s">
        <v>69</v>
      </c>
      <c r="EM22" s="19" t="s">
        <v>69</v>
      </c>
      <c r="EN22" s="19" t="s">
        <v>69</v>
      </c>
      <c r="EO22" s="19" t="s">
        <v>69</v>
      </c>
      <c r="EP22" s="19" t="s">
        <v>69</v>
      </c>
      <c r="EQ22" s="19" t="s">
        <v>69</v>
      </c>
      <c r="ER22" s="177"/>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c r="JF22" s="60"/>
      <c r="JG22" s="60"/>
      <c r="JH22" s="60"/>
      <c r="JI22" s="60"/>
      <c r="JJ22" s="60"/>
      <c r="JK22" s="60"/>
      <c r="JL22" s="60"/>
      <c r="JM22" s="60"/>
      <c r="JN22" s="60"/>
      <c r="JO22" s="60"/>
      <c r="JP22" s="60"/>
      <c r="JQ22" s="60"/>
      <c r="JR22" s="60"/>
      <c r="JS22" s="60"/>
      <c r="JT22" s="60"/>
      <c r="JU22" s="60"/>
      <c r="JV22" s="60"/>
      <c r="JW22" s="60"/>
      <c r="JX22" s="60"/>
      <c r="JY22" s="60"/>
      <c r="JZ22" s="60"/>
      <c r="KA22" s="60"/>
      <c r="KB22" s="60"/>
      <c r="KC22" s="60"/>
      <c r="KD22" s="60"/>
      <c r="KE22" s="60"/>
      <c r="KF22" s="60"/>
      <c r="KG22" s="60"/>
      <c r="KH22" s="60"/>
      <c r="KI22" s="60"/>
      <c r="KJ22" s="60"/>
      <c r="KK22" s="60"/>
      <c r="KL22" s="60"/>
      <c r="KM22" s="60"/>
      <c r="KN22" s="60"/>
      <c r="KO22" s="60"/>
      <c r="KP22" s="60"/>
      <c r="KQ22" s="60"/>
      <c r="KR22" s="60"/>
      <c r="KS22" s="60"/>
      <c r="KT22" s="60"/>
      <c r="KU22" s="60"/>
      <c r="KV22" s="60"/>
      <c r="KW22" s="60"/>
      <c r="KX22" s="60"/>
      <c r="KY22" s="60"/>
      <c r="KZ22" s="60"/>
      <c r="LA22" s="60"/>
      <c r="LB22" s="60"/>
      <c r="LC22" s="60"/>
      <c r="LD22" s="60"/>
      <c r="LE22" s="60"/>
      <c r="LF22" s="60"/>
      <c r="LG22" s="60"/>
      <c r="LH22" s="60"/>
      <c r="LI22" s="60"/>
      <c r="LJ22" s="60"/>
      <c r="LK22" s="60"/>
      <c r="LL22" s="60"/>
      <c r="LM22" s="60"/>
      <c r="LN22" s="60"/>
      <c r="LO22" s="60"/>
      <c r="LP22" s="60"/>
      <c r="LQ22" s="60"/>
      <c r="LR22" s="60"/>
      <c r="LS22" s="60"/>
      <c r="LT22" s="60"/>
      <c r="LU22" s="60"/>
      <c r="LV22" s="60"/>
      <c r="LW22" s="60"/>
      <c r="LX22" s="60"/>
      <c r="LY22" s="60"/>
      <c r="LZ22" s="60"/>
      <c r="MA22" s="60"/>
      <c r="MB22" s="60"/>
      <c r="MC22" s="60"/>
      <c r="MD22" s="60"/>
      <c r="ME22" s="60"/>
      <c r="MF22" s="60"/>
      <c r="MG22" s="60"/>
      <c r="MH22" s="60"/>
      <c r="MI22" s="60"/>
      <c r="MJ22" s="60"/>
      <c r="MK22" s="60"/>
      <c r="ML22" s="60"/>
      <c r="MM22" s="60"/>
      <c r="MN22" s="60"/>
      <c r="MO22" s="60"/>
      <c r="MP22" s="60"/>
      <c r="MQ22" s="60"/>
      <c r="MR22" s="60"/>
      <c r="MS22" s="60"/>
      <c r="MT22" s="60"/>
      <c r="MU22" s="60"/>
      <c r="MV22" s="60"/>
      <c r="MW22" s="60"/>
      <c r="MX22" s="60"/>
      <c r="MY22" s="60"/>
      <c r="MZ22" s="60"/>
      <c r="NA22" s="60"/>
      <c r="NB22" s="60"/>
      <c r="NC22" s="60"/>
      <c r="ND22" s="60"/>
      <c r="NE22" s="60"/>
      <c r="NF22" s="60"/>
      <c r="NG22" s="60"/>
      <c r="NH22" s="60"/>
      <c r="NI22" s="60"/>
      <c r="NJ22" s="60"/>
      <c r="NK22" s="60"/>
      <c r="NL22" s="60"/>
      <c r="NM22" s="60"/>
      <c r="NN22" s="60"/>
      <c r="NO22" s="60"/>
      <c r="NP22" s="60"/>
      <c r="NQ22" s="60"/>
      <c r="NR22" s="60"/>
      <c r="NS22" s="60"/>
      <c r="NT22" s="60"/>
      <c r="NU22" s="60"/>
      <c r="NV22" s="60"/>
      <c r="NW22" s="60"/>
      <c r="NX22" s="60"/>
      <c r="NY22" s="60"/>
      <c r="NZ22" s="60"/>
      <c r="OA22" s="60"/>
      <c r="OB22" s="60"/>
      <c r="OC22" s="60"/>
      <c r="OD22" s="60"/>
      <c r="OE22" s="60"/>
      <c r="OF22" s="60"/>
      <c r="OG22" s="60"/>
      <c r="OH22" s="60"/>
      <c r="OI22" s="60"/>
      <c r="OJ22" s="60"/>
      <c r="OK22" s="60"/>
      <c r="OL22" s="60"/>
      <c r="OM22" s="60"/>
      <c r="ON22" s="60"/>
      <c r="OO22" s="60"/>
      <c r="OP22" s="60"/>
      <c r="OQ22" s="60"/>
      <c r="OR22" s="60"/>
      <c r="OS22" s="60"/>
      <c r="OT22" s="60"/>
      <c r="OU22" s="60"/>
      <c r="OV22" s="60"/>
      <c r="OW22" s="60"/>
      <c r="OX22" s="60"/>
      <c r="OY22" s="60"/>
      <c r="OZ22" s="60"/>
      <c r="PA22" s="60"/>
      <c r="PB22" s="60"/>
      <c r="PC22" s="60"/>
      <c r="PD22" s="60"/>
      <c r="PE22" s="60"/>
      <c r="PF22" s="60"/>
      <c r="PG22" s="60"/>
      <c r="PH22" s="60"/>
      <c r="PI22" s="60"/>
      <c r="PJ22" s="60"/>
      <c r="PK22" s="60"/>
      <c r="PL22" s="60"/>
      <c r="PM22" s="60"/>
      <c r="PN22" s="60"/>
      <c r="PO22" s="60"/>
      <c r="PP22" s="60"/>
      <c r="PQ22" s="60"/>
      <c r="PR22" s="60"/>
      <c r="PS22" s="60"/>
      <c r="PT22" s="60"/>
      <c r="PU22" s="60"/>
      <c r="PV22" s="60"/>
      <c r="PW22" s="60"/>
      <c r="PX22" s="60"/>
      <c r="PY22" s="60"/>
      <c r="PZ22" s="60"/>
      <c r="QA22" s="60"/>
      <c r="QB22" s="60"/>
      <c r="QC22" s="60"/>
      <c r="QD22" s="60"/>
      <c r="QE22" s="60"/>
      <c r="QF22" s="60"/>
      <c r="QG22" s="60"/>
      <c r="QH22" s="60"/>
      <c r="QI22" s="60"/>
      <c r="QJ22" s="60"/>
      <c r="QK22" s="60"/>
      <c r="QL22" s="60"/>
      <c r="QM22" s="60"/>
      <c r="QN22" s="60"/>
      <c r="QO22" s="60"/>
      <c r="QP22" s="60"/>
      <c r="QQ22" s="60"/>
      <c r="QR22" s="60"/>
      <c r="QS22" s="60"/>
      <c r="QT22" s="60"/>
      <c r="QU22" s="60"/>
      <c r="QV22" s="60"/>
      <c r="QW22" s="60"/>
      <c r="QX22" s="60"/>
      <c r="QY22" s="60"/>
      <c r="QZ22" s="60"/>
      <c r="RA22" s="60"/>
      <c r="RB22" s="60"/>
      <c r="RC22" s="60"/>
      <c r="RD22" s="60"/>
      <c r="RE22" s="60"/>
      <c r="RF22" s="60"/>
      <c r="RG22" s="60"/>
      <c r="RH22" s="60"/>
      <c r="RI22" s="60"/>
      <c r="RJ22" s="60"/>
      <c r="RK22" s="60"/>
      <c r="RL22" s="60"/>
      <c r="RM22" s="60"/>
      <c r="RN22" s="60"/>
      <c r="RO22" s="60"/>
      <c r="RP22" s="60"/>
      <c r="RQ22" s="60"/>
      <c r="RR22" s="60"/>
      <c r="RS22" s="60"/>
      <c r="RT22" s="60"/>
      <c r="RU22" s="60"/>
      <c r="RV22" s="60"/>
      <c r="RW22" s="60"/>
      <c r="RX22" s="60"/>
      <c r="RY22" s="60"/>
      <c r="RZ22" s="60"/>
      <c r="SA22" s="60"/>
      <c r="SB22" s="60"/>
      <c r="SC22" s="60"/>
      <c r="SD22" s="60"/>
      <c r="SE22" s="60"/>
      <c r="SF22" s="60"/>
      <c r="SG22" s="60"/>
      <c r="SH22" s="60"/>
      <c r="SI22" s="60"/>
      <c r="SJ22" s="60"/>
      <c r="SK22" s="60"/>
      <c r="SL22" s="60"/>
      <c r="SM22" s="60"/>
      <c r="SN22" s="60"/>
      <c r="SO22" s="60"/>
      <c r="SP22" s="60"/>
      <c r="SQ22" s="60"/>
      <c r="SR22" s="60"/>
      <c r="SS22" s="60"/>
      <c r="ST22" s="60"/>
      <c r="SU22" s="60"/>
      <c r="SV22" s="60"/>
      <c r="SW22" s="60"/>
      <c r="SX22" s="60"/>
      <c r="SY22" s="60"/>
      <c r="SZ22" s="60"/>
      <c r="TA22" s="60"/>
      <c r="TB22" s="60"/>
      <c r="TC22" s="60"/>
      <c r="TD22" s="60"/>
      <c r="TE22" s="60"/>
      <c r="TF22" s="60"/>
      <c r="TG22" s="60"/>
      <c r="TH22" s="60"/>
      <c r="TI22" s="60"/>
      <c r="TJ22" s="60"/>
      <c r="TK22" s="60"/>
      <c r="TL22" s="60"/>
      <c r="TM22" s="60"/>
      <c r="TN22" s="60"/>
      <c r="TO22" s="60"/>
      <c r="TP22" s="60"/>
      <c r="TQ22" s="60"/>
      <c r="TR22" s="60"/>
      <c r="TS22" s="60"/>
      <c r="TT22" s="60"/>
      <c r="TU22" s="60"/>
      <c r="TV22" s="60"/>
      <c r="TW22" s="60"/>
      <c r="TX22" s="60"/>
      <c r="TY22" s="60"/>
      <c r="TZ22" s="60"/>
      <c r="UA22" s="60"/>
      <c r="UB22" s="60"/>
      <c r="UC22" s="60"/>
      <c r="UD22" s="60"/>
      <c r="UE22" s="60"/>
      <c r="UF22" s="60"/>
      <c r="UG22" s="60"/>
      <c r="UH22" s="60"/>
      <c r="UI22" s="60"/>
      <c r="UJ22" s="60"/>
      <c r="UK22" s="60"/>
      <c r="UL22" s="60"/>
      <c r="UM22" s="60"/>
      <c r="UN22" s="60"/>
      <c r="UO22" s="60"/>
      <c r="UP22" s="60"/>
      <c r="UQ22" s="60"/>
      <c r="UR22" s="60"/>
      <c r="US22" s="60"/>
      <c r="UT22" s="60"/>
      <c r="UU22" s="60"/>
      <c r="UV22" s="60"/>
      <c r="UW22" s="60"/>
      <c r="UX22" s="60"/>
      <c r="UY22" s="60"/>
      <c r="UZ22" s="60"/>
      <c r="VA22" s="60"/>
      <c r="VB22" s="60"/>
      <c r="VC22" s="60"/>
      <c r="VD22" s="60"/>
      <c r="VE22" s="60"/>
      <c r="VF22" s="60"/>
      <c r="VG22" s="60"/>
      <c r="VH22" s="60"/>
      <c r="VI22" s="60"/>
      <c r="VJ22" s="60"/>
      <c r="VK22" s="60"/>
      <c r="VL22" s="60"/>
      <c r="VM22" s="60"/>
      <c r="VN22" s="60"/>
      <c r="VO22" s="60"/>
      <c r="VP22" s="60"/>
      <c r="VQ22" s="60"/>
      <c r="VR22" s="60"/>
      <c r="VS22" s="60"/>
      <c r="VT22" s="60"/>
      <c r="VU22" s="60"/>
      <c r="VV22" s="60"/>
      <c r="VW22" s="60"/>
      <c r="VX22" s="60"/>
      <c r="VY22" s="60"/>
      <c r="VZ22" s="60"/>
      <c r="WA22" s="60"/>
      <c r="WB22" s="60"/>
      <c r="WC22" s="60"/>
      <c r="WD22" s="60"/>
      <c r="WE22" s="60"/>
      <c r="WF22" s="60"/>
      <c r="WG22" s="60"/>
      <c r="WH22" s="60"/>
      <c r="WI22" s="60"/>
      <c r="WJ22" s="60"/>
      <c r="WK22" s="60"/>
      <c r="WL22" s="60"/>
      <c r="WM22" s="60"/>
      <c r="WN22" s="60"/>
      <c r="WO22" s="60"/>
      <c r="WP22" s="60"/>
      <c r="WQ22" s="60"/>
      <c r="WR22" s="60"/>
      <c r="WS22" s="60"/>
      <c r="WT22" s="60"/>
      <c r="WU22" s="60"/>
      <c r="WV22" s="60"/>
      <c r="WW22" s="60"/>
      <c r="WX22" s="60"/>
      <c r="WY22" s="60"/>
      <c r="WZ22" s="60"/>
      <c r="XA22" s="60"/>
      <c r="XB22" s="60"/>
      <c r="XC22" s="60"/>
      <c r="XD22" s="60"/>
      <c r="XE22" s="60"/>
      <c r="XF22" s="60"/>
      <c r="XG22" s="60"/>
      <c r="XH22" s="60"/>
      <c r="XI22" s="60"/>
      <c r="XJ22" s="60"/>
      <c r="XK22" s="60"/>
      <c r="XL22" s="60"/>
      <c r="XM22" s="60"/>
      <c r="XN22" s="60"/>
      <c r="XO22" s="60"/>
      <c r="XP22" s="60"/>
      <c r="XQ22" s="60"/>
      <c r="XR22" s="60"/>
      <c r="XS22" s="60"/>
      <c r="XT22" s="60"/>
      <c r="XU22" s="60"/>
      <c r="XV22" s="60"/>
      <c r="XW22" s="60"/>
      <c r="XX22" s="60"/>
      <c r="XY22" s="60"/>
      <c r="XZ22" s="60"/>
      <c r="YA22" s="60"/>
      <c r="YB22" s="60"/>
      <c r="YC22" s="60"/>
      <c r="YD22" s="60"/>
      <c r="YE22" s="60"/>
      <c r="YF22" s="60"/>
      <c r="YG22" s="60"/>
      <c r="YH22" s="60"/>
      <c r="YI22" s="60"/>
      <c r="YJ22" s="60"/>
      <c r="YK22" s="60"/>
      <c r="YL22" s="60"/>
      <c r="YM22" s="60"/>
      <c r="YN22" s="60"/>
      <c r="YO22" s="60"/>
      <c r="YP22" s="60"/>
      <c r="YQ22" s="60"/>
      <c r="YR22" s="60"/>
      <c r="YS22" s="60"/>
      <c r="YT22" s="60"/>
      <c r="YU22" s="60"/>
      <c r="YV22" s="60"/>
      <c r="YW22" s="60"/>
      <c r="YX22" s="60"/>
      <c r="YY22" s="60"/>
      <c r="YZ22" s="60"/>
      <c r="ZA22" s="60"/>
      <c r="ZB22" s="60"/>
      <c r="ZC22" s="60"/>
      <c r="ZD22" s="60"/>
      <c r="ZE22" s="60"/>
      <c r="ZF22" s="60"/>
      <c r="ZG22" s="60"/>
      <c r="ZH22" s="60"/>
      <c r="ZI22" s="60"/>
      <c r="ZJ22" s="60"/>
      <c r="ZK22" s="60"/>
      <c r="ZL22" s="60"/>
      <c r="ZM22" s="60"/>
      <c r="ZN22" s="60"/>
      <c r="ZO22" s="60"/>
      <c r="ZP22" s="60"/>
      <c r="ZQ22" s="60"/>
      <c r="ZR22" s="60"/>
      <c r="ZS22" s="60"/>
      <c r="ZT22" s="60"/>
      <c r="ZU22" s="60"/>
      <c r="ZV22" s="60"/>
      <c r="ZW22" s="60"/>
      <c r="ZX22" s="60"/>
      <c r="ZY22" s="60"/>
      <c r="ZZ22" s="60"/>
      <c r="AAA22" s="60"/>
      <c r="AAB22" s="60"/>
      <c r="AAC22" s="60"/>
      <c r="AAD22" s="60"/>
      <c r="AAE22" s="60"/>
      <c r="AAF22" s="60"/>
      <c r="AAG22" s="60"/>
      <c r="AAH22" s="60"/>
      <c r="AAI22" s="60"/>
      <c r="AAJ22" s="60"/>
      <c r="AAK22" s="60"/>
      <c r="AAL22" s="60"/>
      <c r="AAM22" s="60"/>
      <c r="AAN22" s="60"/>
      <c r="AAO22" s="60"/>
      <c r="AAP22" s="60"/>
      <c r="AAQ22" s="60"/>
      <c r="AAR22" s="60"/>
      <c r="AAS22" s="60"/>
      <c r="AAT22" s="60"/>
      <c r="AAU22" s="60"/>
      <c r="AAV22" s="60"/>
      <c r="AAW22" s="60"/>
      <c r="AAX22" s="60"/>
      <c r="AAY22" s="60"/>
      <c r="AAZ22" s="60"/>
      <c r="ABA22" s="60"/>
      <c r="ABB22" s="60"/>
      <c r="ABC22" s="60"/>
      <c r="ABD22" s="60"/>
      <c r="ABE22" s="60"/>
      <c r="ABF22" s="60"/>
      <c r="ABG22" s="60"/>
      <c r="ABH22" s="60"/>
      <c r="ABI22" s="60"/>
      <c r="ABJ22" s="60"/>
      <c r="ABK22" s="60"/>
      <c r="ABL22" s="60"/>
      <c r="ABM22" s="60"/>
      <c r="ABN22" s="60"/>
      <c r="ABO22" s="60"/>
      <c r="ABP22" s="60"/>
      <c r="ABQ22" s="60"/>
      <c r="ABR22" s="60"/>
      <c r="ABS22" s="60"/>
      <c r="ABT22" s="60"/>
      <c r="ABU22" s="60"/>
      <c r="ABV22" s="60"/>
      <c r="ABW22" s="60"/>
      <c r="ABX22" s="60"/>
      <c r="ABY22" s="60"/>
      <c r="ABZ22" s="60"/>
      <c r="ACA22" s="60"/>
      <c r="ACB22" s="60"/>
      <c r="ACC22" s="60"/>
      <c r="ACD22" s="60"/>
      <c r="ACE22" s="60"/>
      <c r="ACF22" s="60"/>
      <c r="ACG22" s="60"/>
      <c r="ACH22" s="60"/>
      <c r="ACI22" s="60"/>
      <c r="ACJ22" s="60"/>
      <c r="ACK22" s="60"/>
      <c r="ACL22" s="60"/>
      <c r="ACM22" s="60"/>
      <c r="ACN22" s="60"/>
      <c r="ACO22" s="60"/>
      <c r="ACP22" s="60"/>
      <c r="ACQ22" s="60"/>
      <c r="ACR22" s="60"/>
      <c r="ACS22" s="60"/>
      <c r="ACT22" s="60"/>
      <c r="ACU22" s="60"/>
      <c r="ACV22" s="60"/>
      <c r="ACW22" s="60"/>
      <c r="ACX22" s="60"/>
      <c r="ACY22" s="60"/>
      <c r="ACZ22" s="60"/>
      <c r="ADA22" s="60"/>
      <c r="ADB22" s="60"/>
      <c r="ADC22" s="60"/>
      <c r="ADD22" s="60"/>
      <c r="ADE22" s="60"/>
      <c r="ADF22" s="60"/>
      <c r="ADG22" s="60"/>
      <c r="ADH22" s="60"/>
      <c r="ADI22" s="60"/>
      <c r="ADJ22" s="60"/>
      <c r="ADK22" s="60"/>
      <c r="ADL22" s="60"/>
      <c r="ADM22" s="60"/>
      <c r="ADN22" s="60"/>
      <c r="ADO22" s="60"/>
      <c r="ADP22" s="60"/>
      <c r="ADQ22" s="60"/>
      <c r="ADR22" s="60"/>
      <c r="ADS22" s="60"/>
      <c r="ADT22" s="60"/>
      <c r="ADU22" s="60"/>
      <c r="ADV22" s="60"/>
      <c r="ADW22" s="60"/>
      <c r="ADX22" s="60"/>
      <c r="ADY22" s="60"/>
      <c r="ADZ22" s="60"/>
      <c r="AEA22" s="60"/>
      <c r="AEB22" s="60"/>
      <c r="AEC22" s="60"/>
      <c r="AED22" s="60"/>
      <c r="AEE22" s="60"/>
      <c r="AEF22" s="60"/>
      <c r="AEG22" s="60"/>
      <c r="AEH22" s="60"/>
      <c r="AEI22" s="60"/>
      <c r="AEJ22" s="60"/>
      <c r="AEK22" s="60"/>
      <c r="AEL22" s="60"/>
      <c r="AEM22" s="60"/>
      <c r="AEN22" s="60"/>
      <c r="AEO22" s="60"/>
      <c r="AEP22" s="60"/>
      <c r="AEQ22" s="60"/>
      <c r="AER22" s="60"/>
      <c r="AES22" s="60"/>
      <c r="AET22" s="60"/>
      <c r="AEU22" s="60"/>
      <c r="AEV22" s="60"/>
      <c r="AEW22" s="60"/>
      <c r="AEX22" s="60"/>
      <c r="AEY22" s="60"/>
      <c r="AEZ22" s="60"/>
      <c r="AFA22" s="60"/>
      <c r="AFB22" s="60"/>
      <c r="AFC22" s="60"/>
      <c r="AFD22" s="60"/>
      <c r="AFE22" s="60"/>
      <c r="AFF22" s="60"/>
      <c r="AFG22" s="60"/>
      <c r="AFH22" s="60"/>
      <c r="AFI22" s="60"/>
      <c r="AFJ22" s="60"/>
      <c r="AFK22" s="60"/>
      <c r="AFL22" s="60"/>
      <c r="AFM22" s="60"/>
      <c r="AFN22" s="60"/>
      <c r="AFO22" s="60"/>
      <c r="AFP22" s="60"/>
      <c r="AFQ22" s="60"/>
      <c r="AFR22" s="60"/>
      <c r="AFS22" s="60"/>
      <c r="AFT22" s="60"/>
      <c r="AFU22" s="60"/>
      <c r="AFV22" s="60"/>
      <c r="AFW22" s="60"/>
      <c r="AFX22" s="60"/>
      <c r="AFY22" s="60"/>
      <c r="AFZ22" s="60"/>
      <c r="AGA22" s="60"/>
      <c r="AGB22" s="60"/>
      <c r="AGC22" s="60"/>
      <c r="AGD22" s="60"/>
      <c r="AGE22" s="60"/>
      <c r="AGF22" s="60"/>
      <c r="AGG22" s="60"/>
      <c r="AGH22" s="60"/>
      <c r="AGI22" s="60"/>
      <c r="AGJ22" s="60"/>
      <c r="AGK22" s="60"/>
      <c r="AGL22" s="60"/>
      <c r="AGM22" s="60"/>
      <c r="AGN22" s="60"/>
      <c r="AGO22" s="60"/>
      <c r="AGP22" s="60"/>
      <c r="AGQ22" s="60"/>
      <c r="AGR22" s="60"/>
      <c r="AGS22" s="60"/>
      <c r="AGT22" s="60"/>
      <c r="AGU22" s="60"/>
      <c r="AGV22" s="60"/>
      <c r="AGW22" s="60"/>
      <c r="AGX22" s="60"/>
      <c r="AGY22" s="60"/>
      <c r="AGZ22" s="60"/>
      <c r="AHA22" s="60"/>
      <c r="AHB22" s="60"/>
      <c r="AHC22" s="26"/>
    </row>
    <row r="23" spans="1:887" s="145" customFormat="1" x14ac:dyDescent="0.25">
      <c r="A23" s="148" t="s">
        <v>158</v>
      </c>
      <c r="B23" s="146">
        <v>2010</v>
      </c>
      <c r="C23" s="145" t="s">
        <v>159</v>
      </c>
      <c r="D23" s="145" t="s">
        <v>125</v>
      </c>
      <c r="E23" s="108" t="s">
        <v>160</v>
      </c>
      <c r="F23" s="145" t="s">
        <v>161</v>
      </c>
      <c r="G23" s="146" t="s">
        <v>58</v>
      </c>
      <c r="H23" s="147">
        <v>42312</v>
      </c>
      <c r="I23" s="145" t="s">
        <v>59</v>
      </c>
      <c r="J23" s="145" t="s">
        <v>128</v>
      </c>
      <c r="K23" s="148" t="s">
        <v>129</v>
      </c>
      <c r="L23" s="146" t="s">
        <v>162</v>
      </c>
      <c r="M23" s="146">
        <v>210</v>
      </c>
      <c r="N23" s="146">
        <v>2</v>
      </c>
      <c r="O23" s="148" t="s">
        <v>163</v>
      </c>
      <c r="P23" s="145" t="s">
        <v>92</v>
      </c>
      <c r="Q23" s="145" t="s">
        <v>93</v>
      </c>
      <c r="R23" s="145" t="s">
        <v>717</v>
      </c>
      <c r="S23" s="146" t="s">
        <v>83</v>
      </c>
      <c r="T23" s="146" t="s">
        <v>66</v>
      </c>
      <c r="U23" s="146" t="s">
        <v>66</v>
      </c>
      <c r="V23" s="146">
        <v>0</v>
      </c>
      <c r="W23" s="146" t="s">
        <v>69</v>
      </c>
      <c r="X23" s="146" t="s">
        <v>69</v>
      </c>
      <c r="Y23" s="146" t="s">
        <v>69</v>
      </c>
      <c r="Z23" s="146" t="s">
        <v>69</v>
      </c>
      <c r="AA23" s="146" t="s">
        <v>69</v>
      </c>
      <c r="AB23" s="146" t="s">
        <v>69</v>
      </c>
      <c r="AD23" s="149" t="s">
        <v>69</v>
      </c>
      <c r="AE23" s="149" t="s">
        <v>69</v>
      </c>
      <c r="AF23" s="149" t="s">
        <v>69</v>
      </c>
      <c r="AG23" s="149" t="s">
        <v>69</v>
      </c>
      <c r="AH23" s="149" t="s">
        <v>69</v>
      </c>
      <c r="AI23" s="149" t="s">
        <v>69</v>
      </c>
      <c r="AK23" s="146" t="s">
        <v>69</v>
      </c>
      <c r="AL23" s="146" t="s">
        <v>69</v>
      </c>
      <c r="AM23" s="146" t="s">
        <v>69</v>
      </c>
      <c r="AN23" s="146" t="s">
        <v>69</v>
      </c>
      <c r="AO23" s="146" t="s">
        <v>69</v>
      </c>
      <c r="AP23" s="146" t="s">
        <v>69</v>
      </c>
      <c r="AR23" s="146" t="s">
        <v>69</v>
      </c>
      <c r="AS23" s="146" t="s">
        <v>69</v>
      </c>
      <c r="AT23" s="146" t="s">
        <v>69</v>
      </c>
      <c r="AU23" s="146" t="s">
        <v>69</v>
      </c>
      <c r="AV23" s="146" t="s">
        <v>69</v>
      </c>
      <c r="AW23" s="146" t="s">
        <v>69</v>
      </c>
      <c r="AY23" s="146">
        <v>2</v>
      </c>
      <c r="AZ23" s="146">
        <v>1</v>
      </c>
      <c r="BA23" s="146" t="s">
        <v>69</v>
      </c>
      <c r="BB23" s="146" t="s">
        <v>69</v>
      </c>
      <c r="BC23" s="146" t="s">
        <v>69</v>
      </c>
      <c r="BD23" s="146" t="s">
        <v>69</v>
      </c>
      <c r="BE23" s="145" t="s">
        <v>751</v>
      </c>
      <c r="BF23" s="146" t="s">
        <v>69</v>
      </c>
      <c r="BG23" s="146" t="s">
        <v>69</v>
      </c>
      <c r="BH23" s="146" t="s">
        <v>69</v>
      </c>
      <c r="BI23" s="146" t="s">
        <v>69</v>
      </c>
      <c r="BJ23" s="146" t="s">
        <v>69</v>
      </c>
      <c r="BK23" s="146" t="s">
        <v>69</v>
      </c>
      <c r="BM23" s="146" t="s">
        <v>69</v>
      </c>
      <c r="BN23" s="146" t="s">
        <v>69</v>
      </c>
      <c r="BO23" s="146" t="s">
        <v>69</v>
      </c>
      <c r="BP23" s="146" t="s">
        <v>69</v>
      </c>
      <c r="BQ23" s="146" t="s">
        <v>69</v>
      </c>
      <c r="BR23" s="146" t="s">
        <v>69</v>
      </c>
      <c r="BT23" s="146" t="s">
        <v>69</v>
      </c>
      <c r="BU23" s="146" t="s">
        <v>69</v>
      </c>
      <c r="BV23" s="146" t="s">
        <v>69</v>
      </c>
      <c r="BW23" s="146" t="s">
        <v>69</v>
      </c>
      <c r="BX23" s="146" t="s">
        <v>69</v>
      </c>
      <c r="BY23" s="146" t="s">
        <v>69</v>
      </c>
      <c r="CA23" s="146" t="s">
        <v>69</v>
      </c>
      <c r="CB23" s="146" t="s">
        <v>69</v>
      </c>
      <c r="CC23" s="146" t="s">
        <v>69</v>
      </c>
      <c r="CD23" s="146" t="s">
        <v>69</v>
      </c>
      <c r="CE23" s="146" t="s">
        <v>69</v>
      </c>
      <c r="CF23" s="146" t="s">
        <v>69</v>
      </c>
      <c r="CH23" s="146" t="s">
        <v>69</v>
      </c>
      <c r="CI23" s="146" t="s">
        <v>69</v>
      </c>
      <c r="CJ23" s="146" t="s">
        <v>69</v>
      </c>
      <c r="CK23" s="146" t="s">
        <v>69</v>
      </c>
      <c r="CL23" s="146" t="s">
        <v>69</v>
      </c>
      <c r="CM23" s="146" t="s">
        <v>69</v>
      </c>
      <c r="CO23" s="146" t="s">
        <v>69</v>
      </c>
      <c r="CP23" s="146" t="s">
        <v>69</v>
      </c>
      <c r="CQ23" s="146" t="s">
        <v>69</v>
      </c>
      <c r="CR23" s="146" t="s">
        <v>69</v>
      </c>
      <c r="CS23" s="146" t="s">
        <v>69</v>
      </c>
      <c r="CT23" s="146" t="s">
        <v>69</v>
      </c>
      <c r="CV23" s="146" t="s">
        <v>69</v>
      </c>
      <c r="CW23" s="146" t="s">
        <v>69</v>
      </c>
      <c r="CX23" s="146" t="s">
        <v>69</v>
      </c>
      <c r="CY23" s="146" t="s">
        <v>69</v>
      </c>
      <c r="CZ23" s="146" t="s">
        <v>69</v>
      </c>
      <c r="DA23" s="146" t="s">
        <v>69</v>
      </c>
      <c r="DC23" s="146" t="s">
        <v>69</v>
      </c>
      <c r="DD23" s="146" t="s">
        <v>69</v>
      </c>
      <c r="DE23" s="146" t="s">
        <v>69</v>
      </c>
      <c r="DF23" s="146" t="s">
        <v>69</v>
      </c>
      <c r="DG23" s="146" t="s">
        <v>69</v>
      </c>
      <c r="DH23" s="146" t="s">
        <v>69</v>
      </c>
      <c r="DJ23" s="146" t="s">
        <v>69</v>
      </c>
      <c r="DK23" s="146" t="s">
        <v>69</v>
      </c>
      <c r="DL23" s="146" t="s">
        <v>69</v>
      </c>
      <c r="DM23" s="146" t="s">
        <v>69</v>
      </c>
      <c r="DN23" s="146" t="s">
        <v>69</v>
      </c>
      <c r="DO23" s="146" t="s">
        <v>69</v>
      </c>
      <c r="DQ23" s="146"/>
      <c r="DR23" s="146"/>
      <c r="DS23" s="146" t="s">
        <v>69</v>
      </c>
      <c r="DT23" s="146" t="s">
        <v>69</v>
      </c>
      <c r="DU23" s="146" t="s">
        <v>69</v>
      </c>
      <c r="DV23" s="146" t="s">
        <v>69</v>
      </c>
      <c r="DX23" s="146" t="s">
        <v>69</v>
      </c>
      <c r="DY23" s="146" t="s">
        <v>69</v>
      </c>
      <c r="DZ23" s="146" t="s">
        <v>69</v>
      </c>
      <c r="EA23" s="146" t="s">
        <v>69</v>
      </c>
      <c r="EB23" s="146" t="s">
        <v>69</v>
      </c>
      <c r="EC23" s="146" t="s">
        <v>69</v>
      </c>
      <c r="EE23" s="146" t="s">
        <v>69</v>
      </c>
      <c r="EF23" s="146" t="s">
        <v>69</v>
      </c>
      <c r="EG23" s="146" t="s">
        <v>69</v>
      </c>
      <c r="EH23" s="146" t="s">
        <v>69</v>
      </c>
      <c r="EI23" s="146" t="s">
        <v>69</v>
      </c>
      <c r="EJ23" s="146" t="s">
        <v>69</v>
      </c>
      <c r="EL23" s="146" t="s">
        <v>69</v>
      </c>
      <c r="EM23" s="146" t="s">
        <v>69</v>
      </c>
      <c r="EN23" s="146" t="s">
        <v>69</v>
      </c>
      <c r="EO23" s="146" t="s">
        <v>69</v>
      </c>
      <c r="EP23" s="146" t="s">
        <v>69</v>
      </c>
      <c r="EQ23" s="146" t="s">
        <v>69</v>
      </c>
      <c r="ER23" s="180"/>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c r="KX23" s="36"/>
      <c r="KY23" s="36"/>
      <c r="KZ23" s="36"/>
      <c r="LA23" s="36"/>
      <c r="LB23" s="36"/>
      <c r="LC23" s="36"/>
      <c r="LD23" s="36"/>
      <c r="LE23" s="36"/>
      <c r="LF23" s="36"/>
      <c r="LG23" s="36"/>
      <c r="LH23" s="36"/>
      <c r="LI23" s="36"/>
      <c r="LJ23" s="36"/>
      <c r="LK23" s="36"/>
      <c r="LL23" s="36"/>
      <c r="LM23" s="36"/>
      <c r="LN23" s="36"/>
      <c r="LO23" s="36"/>
      <c r="LP23" s="36"/>
      <c r="LQ23" s="36"/>
      <c r="LR23" s="36"/>
      <c r="LS23" s="36"/>
      <c r="LT23" s="36"/>
      <c r="LU23" s="36"/>
      <c r="LV23" s="36"/>
      <c r="LW23" s="36"/>
      <c r="LX23" s="36"/>
      <c r="LY23" s="36"/>
      <c r="LZ23" s="36"/>
      <c r="MA23" s="36"/>
      <c r="MB23" s="36"/>
      <c r="MC23" s="36"/>
      <c r="MD23" s="36"/>
      <c r="ME23" s="36"/>
      <c r="MF23" s="36"/>
      <c r="MG23" s="36"/>
      <c r="MH23" s="36"/>
      <c r="MI23" s="36"/>
      <c r="MJ23" s="36"/>
      <c r="MK23" s="36"/>
      <c r="ML23" s="36"/>
      <c r="MM23" s="36"/>
      <c r="MN23" s="36"/>
      <c r="MO23" s="36"/>
      <c r="MP23" s="36"/>
      <c r="MQ23" s="36"/>
      <c r="MR23" s="36"/>
      <c r="MS23" s="36"/>
      <c r="MT23" s="36"/>
      <c r="MU23" s="36"/>
      <c r="MV23" s="36"/>
      <c r="MW23" s="36"/>
      <c r="MX23" s="36"/>
      <c r="MY23" s="36"/>
      <c r="MZ23" s="36"/>
      <c r="NA23" s="36"/>
      <c r="NB23" s="36"/>
      <c r="NC23" s="36"/>
      <c r="ND23" s="36"/>
      <c r="NE23" s="36"/>
      <c r="NF23" s="36"/>
      <c r="NG23" s="36"/>
      <c r="NH23" s="36"/>
      <c r="NI23" s="36"/>
      <c r="NJ23" s="36"/>
      <c r="NK23" s="36"/>
      <c r="NL23" s="36"/>
      <c r="NM23" s="36"/>
      <c r="NN23" s="36"/>
      <c r="NO23" s="36"/>
      <c r="NP23" s="36"/>
      <c r="NQ23" s="36"/>
      <c r="NR23" s="36"/>
      <c r="NS23" s="36"/>
      <c r="NT23" s="36"/>
      <c r="NU23" s="36"/>
      <c r="NV23" s="36"/>
      <c r="NW23" s="36"/>
      <c r="NX23" s="36"/>
      <c r="NY23" s="36"/>
      <c r="NZ23" s="36"/>
      <c r="OA23" s="36"/>
      <c r="OB23" s="36"/>
      <c r="OC23" s="36"/>
      <c r="OD23" s="36"/>
      <c r="OE23" s="36"/>
      <c r="OF23" s="36"/>
      <c r="OG23" s="36"/>
      <c r="OH23" s="36"/>
      <c r="OI23" s="36"/>
      <c r="OJ23" s="36"/>
      <c r="OK23" s="36"/>
      <c r="OL23" s="36"/>
      <c r="OM23" s="36"/>
      <c r="ON23" s="36"/>
      <c r="OO23" s="36"/>
      <c r="OP23" s="36"/>
      <c r="OQ23" s="36"/>
      <c r="OR23" s="36"/>
      <c r="OS23" s="36"/>
      <c r="OT23" s="36"/>
      <c r="OU23" s="36"/>
      <c r="OV23" s="36"/>
      <c r="OW23" s="36"/>
      <c r="OX23" s="36"/>
      <c r="OY23" s="36"/>
      <c r="OZ23" s="36"/>
      <c r="PA23" s="36"/>
      <c r="PB23" s="36"/>
      <c r="PC23" s="36"/>
      <c r="PD23" s="36"/>
      <c r="PE23" s="36"/>
      <c r="PF23" s="36"/>
      <c r="PG23" s="36"/>
      <c r="PH23" s="36"/>
      <c r="PI23" s="36"/>
      <c r="PJ23" s="36"/>
      <c r="PK23" s="36"/>
      <c r="PL23" s="36"/>
      <c r="PM23" s="36"/>
      <c r="PN23" s="36"/>
      <c r="PO23" s="36"/>
      <c r="PP23" s="36"/>
      <c r="PQ23" s="36"/>
      <c r="PR23" s="36"/>
      <c r="PS23" s="36"/>
      <c r="PT23" s="36"/>
      <c r="PU23" s="36"/>
      <c r="PV23" s="36"/>
      <c r="PW23" s="36"/>
      <c r="PX23" s="36"/>
      <c r="PY23" s="36"/>
      <c r="PZ23" s="36"/>
      <c r="QA23" s="36"/>
      <c r="QB23" s="36"/>
      <c r="QC23" s="36"/>
      <c r="QD23" s="36"/>
      <c r="QE23" s="36"/>
      <c r="QF23" s="36"/>
      <c r="QG23" s="36"/>
      <c r="QH23" s="36"/>
      <c r="QI23" s="36"/>
      <c r="QJ23" s="36"/>
      <c r="QK23" s="36"/>
      <c r="QL23" s="36"/>
      <c r="QM23" s="36"/>
      <c r="QN23" s="36"/>
      <c r="QO23" s="36"/>
      <c r="QP23" s="36"/>
      <c r="QQ23" s="36"/>
      <c r="QR23" s="36"/>
      <c r="QS23" s="36"/>
      <c r="QT23" s="36"/>
      <c r="QU23" s="36"/>
      <c r="QV23" s="36"/>
      <c r="QW23" s="36"/>
      <c r="QX23" s="36"/>
      <c r="QY23" s="36"/>
      <c r="QZ23" s="36"/>
      <c r="RA23" s="36"/>
      <c r="RB23" s="36"/>
      <c r="RC23" s="36"/>
      <c r="RD23" s="36"/>
      <c r="RE23" s="36"/>
      <c r="RF23" s="36"/>
      <c r="RG23" s="36"/>
      <c r="RH23" s="36"/>
      <c r="RI23" s="36"/>
      <c r="RJ23" s="36"/>
      <c r="RK23" s="36"/>
      <c r="RL23" s="36"/>
      <c r="RM23" s="36"/>
      <c r="RN23" s="36"/>
      <c r="RO23" s="36"/>
      <c r="RP23" s="36"/>
      <c r="RQ23" s="36"/>
      <c r="RR23" s="36"/>
      <c r="RS23" s="36"/>
      <c r="RT23" s="36"/>
      <c r="RU23" s="36"/>
      <c r="RV23" s="36"/>
      <c r="RW23" s="36"/>
      <c r="RX23" s="36"/>
      <c r="RY23" s="36"/>
      <c r="RZ23" s="36"/>
      <c r="SA23" s="36"/>
      <c r="SB23" s="36"/>
      <c r="SC23" s="36"/>
      <c r="SD23" s="36"/>
      <c r="SE23" s="36"/>
      <c r="SF23" s="36"/>
      <c r="SG23" s="36"/>
      <c r="SH23" s="36"/>
      <c r="SI23" s="36"/>
      <c r="SJ23" s="36"/>
      <c r="SK23" s="36"/>
      <c r="SL23" s="36"/>
      <c r="SM23" s="36"/>
      <c r="SN23" s="36"/>
      <c r="SO23" s="36"/>
      <c r="SP23" s="36"/>
      <c r="SQ23" s="36"/>
      <c r="SR23" s="36"/>
      <c r="SS23" s="36"/>
      <c r="ST23" s="36"/>
      <c r="SU23" s="36"/>
      <c r="SV23" s="36"/>
      <c r="SW23" s="36"/>
      <c r="SX23" s="36"/>
      <c r="SY23" s="36"/>
      <c r="SZ23" s="36"/>
      <c r="TA23" s="36"/>
      <c r="TB23" s="36"/>
      <c r="TC23" s="36"/>
      <c r="TD23" s="36"/>
      <c r="TE23" s="36"/>
      <c r="TF23" s="36"/>
      <c r="TG23" s="36"/>
      <c r="TH23" s="36"/>
      <c r="TI23" s="36"/>
      <c r="TJ23" s="36"/>
      <c r="TK23" s="36"/>
      <c r="TL23" s="36"/>
      <c r="TM23" s="36"/>
      <c r="TN23" s="36"/>
      <c r="TO23" s="36"/>
      <c r="TP23" s="36"/>
      <c r="TQ23" s="36"/>
      <c r="TR23" s="36"/>
      <c r="TS23" s="36"/>
      <c r="TT23" s="36"/>
      <c r="TU23" s="36"/>
      <c r="TV23" s="36"/>
      <c r="TW23" s="36"/>
      <c r="TX23" s="36"/>
      <c r="TY23" s="36"/>
      <c r="TZ23" s="36"/>
      <c r="UA23" s="36"/>
      <c r="UB23" s="36"/>
      <c r="UC23" s="36"/>
      <c r="UD23" s="36"/>
      <c r="UE23" s="36"/>
      <c r="UF23" s="36"/>
      <c r="UG23" s="36"/>
      <c r="UH23" s="36"/>
      <c r="UI23" s="36"/>
      <c r="UJ23" s="36"/>
      <c r="UK23" s="36"/>
      <c r="UL23" s="36"/>
      <c r="UM23" s="36"/>
      <c r="UN23" s="36"/>
      <c r="UO23" s="36"/>
      <c r="UP23" s="36"/>
      <c r="UQ23" s="36"/>
      <c r="UR23" s="36"/>
      <c r="US23" s="36"/>
      <c r="UT23" s="36"/>
      <c r="UU23" s="36"/>
      <c r="UV23" s="36"/>
      <c r="UW23" s="36"/>
      <c r="UX23" s="36"/>
      <c r="UY23" s="36"/>
      <c r="UZ23" s="36"/>
      <c r="VA23" s="36"/>
      <c r="VB23" s="36"/>
      <c r="VC23" s="36"/>
      <c r="VD23" s="36"/>
      <c r="VE23" s="36"/>
      <c r="VF23" s="36"/>
      <c r="VG23" s="36"/>
      <c r="VH23" s="36"/>
      <c r="VI23" s="36"/>
      <c r="VJ23" s="36"/>
      <c r="VK23" s="36"/>
      <c r="VL23" s="36"/>
      <c r="VM23" s="36"/>
      <c r="VN23" s="36"/>
      <c r="VO23" s="36"/>
      <c r="VP23" s="36"/>
      <c r="VQ23" s="36"/>
      <c r="VR23" s="36"/>
      <c r="VS23" s="36"/>
      <c r="VT23" s="36"/>
      <c r="VU23" s="36"/>
      <c r="VV23" s="36"/>
      <c r="VW23" s="36"/>
      <c r="VX23" s="36"/>
      <c r="VY23" s="36"/>
      <c r="VZ23" s="36"/>
      <c r="WA23" s="36"/>
      <c r="WB23" s="36"/>
      <c r="WC23" s="36"/>
      <c r="WD23" s="36"/>
      <c r="WE23" s="36"/>
      <c r="WF23" s="36"/>
      <c r="WG23" s="36"/>
      <c r="WH23" s="36"/>
      <c r="WI23" s="36"/>
      <c r="WJ23" s="36"/>
      <c r="WK23" s="36"/>
      <c r="WL23" s="36"/>
      <c r="WM23" s="36"/>
      <c r="WN23" s="36"/>
      <c r="WO23" s="36"/>
      <c r="WP23" s="36"/>
      <c r="WQ23" s="36"/>
      <c r="WR23" s="36"/>
      <c r="WS23" s="36"/>
      <c r="WT23" s="36"/>
      <c r="WU23" s="36"/>
      <c r="WV23" s="36"/>
      <c r="WW23" s="36"/>
      <c r="WX23" s="36"/>
      <c r="WY23" s="36"/>
      <c r="WZ23" s="36"/>
      <c r="XA23" s="36"/>
      <c r="XB23" s="36"/>
      <c r="XC23" s="36"/>
      <c r="XD23" s="36"/>
      <c r="XE23" s="36"/>
      <c r="XF23" s="36"/>
      <c r="XG23" s="36"/>
      <c r="XH23" s="36"/>
      <c r="XI23" s="36"/>
      <c r="XJ23" s="36"/>
      <c r="XK23" s="36"/>
      <c r="XL23" s="36"/>
      <c r="XM23" s="36"/>
      <c r="XN23" s="36"/>
      <c r="XO23" s="36"/>
      <c r="XP23" s="36"/>
      <c r="XQ23" s="36"/>
      <c r="XR23" s="36"/>
      <c r="XS23" s="36"/>
      <c r="XT23" s="36"/>
      <c r="XU23" s="36"/>
      <c r="XV23" s="36"/>
      <c r="XW23" s="36"/>
      <c r="XX23" s="36"/>
      <c r="XY23" s="36"/>
      <c r="XZ23" s="36"/>
      <c r="YA23" s="36"/>
      <c r="YB23" s="36"/>
      <c r="YC23" s="36"/>
      <c r="YD23" s="36"/>
      <c r="YE23" s="36"/>
      <c r="YF23" s="36"/>
      <c r="YG23" s="36"/>
      <c r="YH23" s="36"/>
      <c r="YI23" s="36"/>
      <c r="YJ23" s="36"/>
      <c r="YK23" s="36"/>
      <c r="YL23" s="36"/>
      <c r="YM23" s="36"/>
      <c r="YN23" s="36"/>
      <c r="YO23" s="36"/>
      <c r="YP23" s="36"/>
      <c r="YQ23" s="36"/>
      <c r="YR23" s="36"/>
      <c r="YS23" s="36"/>
      <c r="YT23" s="36"/>
      <c r="YU23" s="36"/>
      <c r="YV23" s="36"/>
      <c r="YW23" s="36"/>
      <c r="YX23" s="36"/>
      <c r="YY23" s="36"/>
      <c r="YZ23" s="36"/>
      <c r="ZA23" s="36"/>
      <c r="ZB23" s="36"/>
      <c r="ZC23" s="36"/>
      <c r="ZD23" s="36"/>
      <c r="ZE23" s="36"/>
      <c r="ZF23" s="36"/>
      <c r="ZG23" s="36"/>
      <c r="ZH23" s="36"/>
      <c r="ZI23" s="36"/>
      <c r="ZJ23" s="36"/>
      <c r="ZK23" s="36"/>
      <c r="ZL23" s="36"/>
      <c r="ZM23" s="36"/>
      <c r="ZN23" s="36"/>
      <c r="ZO23" s="36"/>
      <c r="ZP23" s="36"/>
      <c r="ZQ23" s="36"/>
      <c r="ZR23" s="36"/>
      <c r="ZS23" s="36"/>
      <c r="ZT23" s="36"/>
      <c r="ZU23" s="36"/>
      <c r="ZV23" s="36"/>
      <c r="ZW23" s="36"/>
      <c r="ZX23" s="36"/>
      <c r="ZY23" s="36"/>
      <c r="ZZ23" s="36"/>
      <c r="AAA23" s="36"/>
      <c r="AAB23" s="36"/>
      <c r="AAC23" s="36"/>
      <c r="AAD23" s="36"/>
      <c r="AAE23" s="36"/>
      <c r="AAF23" s="36"/>
      <c r="AAG23" s="36"/>
      <c r="AAH23" s="36"/>
      <c r="AAI23" s="36"/>
      <c r="AAJ23" s="36"/>
      <c r="AAK23" s="36"/>
      <c r="AAL23" s="36"/>
      <c r="AAM23" s="36"/>
      <c r="AAN23" s="36"/>
      <c r="AAO23" s="36"/>
      <c r="AAP23" s="36"/>
      <c r="AAQ23" s="36"/>
      <c r="AAR23" s="36"/>
      <c r="AAS23" s="36"/>
      <c r="AAT23" s="36"/>
      <c r="AAU23" s="36"/>
      <c r="AAV23" s="36"/>
      <c r="AAW23" s="36"/>
      <c r="AAX23" s="36"/>
      <c r="AAY23" s="36"/>
      <c r="AAZ23" s="36"/>
      <c r="ABA23" s="36"/>
      <c r="ABB23" s="36"/>
      <c r="ABC23" s="36"/>
      <c r="ABD23" s="36"/>
      <c r="ABE23" s="36"/>
      <c r="ABF23" s="36"/>
      <c r="ABG23" s="36"/>
      <c r="ABH23" s="36"/>
      <c r="ABI23" s="36"/>
      <c r="ABJ23" s="36"/>
      <c r="ABK23" s="36"/>
      <c r="ABL23" s="36"/>
      <c r="ABM23" s="36"/>
      <c r="ABN23" s="36"/>
      <c r="ABO23" s="36"/>
      <c r="ABP23" s="36"/>
      <c r="ABQ23" s="36"/>
      <c r="ABR23" s="36"/>
      <c r="ABS23" s="36"/>
      <c r="ABT23" s="36"/>
      <c r="ABU23" s="36"/>
      <c r="ABV23" s="36"/>
      <c r="ABW23" s="36"/>
      <c r="ABX23" s="36"/>
      <c r="ABY23" s="36"/>
      <c r="ABZ23" s="36"/>
      <c r="ACA23" s="36"/>
      <c r="ACB23" s="36"/>
      <c r="ACC23" s="36"/>
      <c r="ACD23" s="36"/>
      <c r="ACE23" s="36"/>
      <c r="ACF23" s="36"/>
      <c r="ACG23" s="36"/>
      <c r="ACH23" s="36"/>
      <c r="ACI23" s="36"/>
      <c r="ACJ23" s="36"/>
      <c r="ACK23" s="36"/>
      <c r="ACL23" s="36"/>
      <c r="ACM23" s="36"/>
      <c r="ACN23" s="36"/>
      <c r="ACO23" s="36"/>
      <c r="ACP23" s="36"/>
      <c r="ACQ23" s="36"/>
      <c r="ACR23" s="36"/>
      <c r="ACS23" s="36"/>
      <c r="ACT23" s="36"/>
      <c r="ACU23" s="36"/>
      <c r="ACV23" s="36"/>
      <c r="ACW23" s="36"/>
      <c r="ACX23" s="36"/>
      <c r="ACY23" s="36"/>
      <c r="ACZ23" s="36"/>
      <c r="ADA23" s="36"/>
      <c r="ADB23" s="36"/>
      <c r="ADC23" s="36"/>
      <c r="ADD23" s="36"/>
      <c r="ADE23" s="36"/>
      <c r="ADF23" s="36"/>
      <c r="ADG23" s="36"/>
      <c r="ADH23" s="36"/>
      <c r="ADI23" s="36"/>
      <c r="ADJ23" s="36"/>
      <c r="ADK23" s="36"/>
      <c r="ADL23" s="36"/>
      <c r="ADM23" s="36"/>
      <c r="ADN23" s="36"/>
      <c r="ADO23" s="36"/>
      <c r="ADP23" s="36"/>
      <c r="ADQ23" s="36"/>
      <c r="ADR23" s="36"/>
      <c r="ADS23" s="36"/>
      <c r="ADT23" s="36"/>
      <c r="ADU23" s="36"/>
      <c r="ADV23" s="36"/>
      <c r="ADW23" s="36"/>
      <c r="ADX23" s="36"/>
      <c r="ADY23" s="36"/>
      <c r="ADZ23" s="36"/>
      <c r="AEA23" s="36"/>
      <c r="AEB23" s="36"/>
      <c r="AEC23" s="36"/>
      <c r="AED23" s="36"/>
      <c r="AEE23" s="36"/>
      <c r="AEF23" s="36"/>
      <c r="AEG23" s="36"/>
      <c r="AEH23" s="36"/>
      <c r="AEI23" s="36"/>
      <c r="AEJ23" s="36"/>
      <c r="AEK23" s="36"/>
      <c r="AEL23" s="36"/>
      <c r="AEM23" s="36"/>
      <c r="AEN23" s="36"/>
      <c r="AEO23" s="36"/>
      <c r="AEP23" s="36"/>
      <c r="AEQ23" s="36"/>
      <c r="AER23" s="36"/>
      <c r="AES23" s="36"/>
      <c r="AET23" s="36"/>
      <c r="AEU23" s="36"/>
      <c r="AEV23" s="36"/>
      <c r="AEW23" s="36"/>
      <c r="AEX23" s="36"/>
      <c r="AEY23" s="36"/>
      <c r="AEZ23" s="36"/>
      <c r="AFA23" s="36"/>
      <c r="AFB23" s="36"/>
      <c r="AFC23" s="36"/>
      <c r="AFD23" s="36"/>
      <c r="AFE23" s="36"/>
      <c r="AFF23" s="36"/>
      <c r="AFG23" s="36"/>
      <c r="AFH23" s="36"/>
      <c r="AFI23" s="36"/>
      <c r="AFJ23" s="36"/>
      <c r="AFK23" s="36"/>
      <c r="AFL23" s="36"/>
      <c r="AFM23" s="36"/>
      <c r="AFN23" s="36"/>
      <c r="AFO23" s="36"/>
      <c r="AFP23" s="36"/>
      <c r="AFQ23" s="36"/>
      <c r="AFR23" s="36"/>
      <c r="AFS23" s="36"/>
      <c r="AFT23" s="36"/>
      <c r="AFU23" s="36"/>
      <c r="AFV23" s="36"/>
      <c r="AFW23" s="36"/>
      <c r="AFX23" s="36"/>
      <c r="AFY23" s="36"/>
      <c r="AFZ23" s="36"/>
      <c r="AGA23" s="36"/>
      <c r="AGB23" s="36"/>
      <c r="AGC23" s="36"/>
      <c r="AGD23" s="36"/>
      <c r="AGE23" s="36"/>
      <c r="AGF23" s="36"/>
      <c r="AGG23" s="36"/>
      <c r="AGH23" s="36"/>
      <c r="AGI23" s="36"/>
      <c r="AGJ23" s="36"/>
      <c r="AGK23" s="36"/>
      <c r="AGL23" s="36"/>
      <c r="AGM23" s="36"/>
      <c r="AGN23" s="36"/>
      <c r="AGO23" s="36"/>
      <c r="AGP23" s="36"/>
      <c r="AGQ23" s="36"/>
      <c r="AGR23" s="36"/>
      <c r="AGS23" s="36"/>
      <c r="AGT23" s="36"/>
      <c r="AGU23" s="36"/>
      <c r="AGV23" s="36"/>
      <c r="AGW23" s="36"/>
      <c r="AGX23" s="36"/>
      <c r="AGY23" s="36"/>
      <c r="AGZ23" s="36"/>
      <c r="AHA23" s="36"/>
      <c r="AHB23" s="36"/>
      <c r="AHC23" s="150"/>
    </row>
    <row r="24" spans="1:887" s="15" customFormat="1" x14ac:dyDescent="0.25">
      <c r="A24" s="13" t="s">
        <v>165</v>
      </c>
      <c r="B24" s="19">
        <v>2003</v>
      </c>
      <c r="C24" s="15" t="s">
        <v>166</v>
      </c>
      <c r="D24" s="15" t="s">
        <v>167</v>
      </c>
      <c r="E24" s="24" t="s">
        <v>168</v>
      </c>
      <c r="F24" s="15" t="s">
        <v>169</v>
      </c>
      <c r="G24" s="19" t="s">
        <v>58</v>
      </c>
      <c r="H24" s="17">
        <v>42312</v>
      </c>
      <c r="I24" s="15" t="s">
        <v>59</v>
      </c>
      <c r="J24" s="15" t="s">
        <v>139</v>
      </c>
      <c r="K24" s="13" t="s">
        <v>46</v>
      </c>
      <c r="L24" s="21" t="s">
        <v>66</v>
      </c>
      <c r="M24" s="19">
        <v>302</v>
      </c>
      <c r="N24" s="19">
        <v>2</v>
      </c>
      <c r="O24" s="20" t="s">
        <v>80</v>
      </c>
      <c r="P24" s="15" t="s">
        <v>92</v>
      </c>
      <c r="Q24" s="25" t="s">
        <v>101</v>
      </c>
      <c r="R24" s="25" t="s">
        <v>170</v>
      </c>
      <c r="S24" s="21" t="s">
        <v>66</v>
      </c>
      <c r="T24" s="21" t="s">
        <v>66</v>
      </c>
      <c r="U24" s="21" t="s">
        <v>66</v>
      </c>
      <c r="V24" s="19">
        <v>1</v>
      </c>
      <c r="W24" s="19" t="s">
        <v>69</v>
      </c>
      <c r="X24" s="19" t="s">
        <v>69</v>
      </c>
      <c r="Y24" s="19" t="s">
        <v>69</v>
      </c>
      <c r="Z24" s="19" t="s">
        <v>69</v>
      </c>
      <c r="AA24" s="19" t="s">
        <v>69</v>
      </c>
      <c r="AB24" s="19" t="s">
        <v>69</v>
      </c>
      <c r="AD24" s="22" t="s">
        <v>69</v>
      </c>
      <c r="AE24" s="22" t="s">
        <v>69</v>
      </c>
      <c r="AF24" s="22" t="s">
        <v>69</v>
      </c>
      <c r="AG24" s="22" t="s">
        <v>69</v>
      </c>
      <c r="AH24" s="22" t="s">
        <v>69</v>
      </c>
      <c r="AI24" s="22" t="s">
        <v>69</v>
      </c>
      <c r="AK24" s="19" t="s">
        <v>69</v>
      </c>
      <c r="AL24" s="19" t="s">
        <v>69</v>
      </c>
      <c r="AM24" s="19" t="s">
        <v>69</v>
      </c>
      <c r="AN24" s="19" t="s">
        <v>69</v>
      </c>
      <c r="AO24" s="19" t="s">
        <v>69</v>
      </c>
      <c r="AP24" s="19" t="s">
        <v>69</v>
      </c>
      <c r="AR24" s="19" t="s">
        <v>69</v>
      </c>
      <c r="AS24" s="19" t="s">
        <v>69</v>
      </c>
      <c r="AT24" s="19" t="s">
        <v>69</v>
      </c>
      <c r="AU24" s="19" t="s">
        <v>69</v>
      </c>
      <c r="AV24" s="19" t="s">
        <v>69</v>
      </c>
      <c r="AW24" s="19" t="s">
        <v>69</v>
      </c>
      <c r="AY24" s="19" t="s">
        <v>69</v>
      </c>
      <c r="AZ24" s="19" t="s">
        <v>69</v>
      </c>
      <c r="BA24" s="19" t="s">
        <v>69</v>
      </c>
      <c r="BB24" s="19" t="s">
        <v>69</v>
      </c>
      <c r="BC24" s="19" t="s">
        <v>69</v>
      </c>
      <c r="BD24" s="19" t="s">
        <v>69</v>
      </c>
      <c r="BF24" s="19" t="s">
        <v>69</v>
      </c>
      <c r="BG24" s="19" t="s">
        <v>69</v>
      </c>
      <c r="BH24" s="19" t="s">
        <v>69</v>
      </c>
      <c r="BI24" s="19" t="s">
        <v>69</v>
      </c>
      <c r="BJ24" s="19" t="s">
        <v>69</v>
      </c>
      <c r="BK24" s="19" t="s">
        <v>69</v>
      </c>
      <c r="BM24" s="19" t="s">
        <v>69</v>
      </c>
      <c r="BN24" s="19" t="s">
        <v>69</v>
      </c>
      <c r="BO24" s="19" t="s">
        <v>69</v>
      </c>
      <c r="BP24" s="19" t="s">
        <v>69</v>
      </c>
      <c r="BQ24" s="19" t="s">
        <v>69</v>
      </c>
      <c r="BR24" s="19" t="s">
        <v>69</v>
      </c>
      <c r="BT24" s="19" t="s">
        <v>69</v>
      </c>
      <c r="BU24" s="19" t="s">
        <v>69</v>
      </c>
      <c r="BV24" s="19" t="s">
        <v>69</v>
      </c>
      <c r="BW24" s="19" t="s">
        <v>69</v>
      </c>
      <c r="BX24" s="19" t="s">
        <v>69</v>
      </c>
      <c r="BY24" s="19" t="s">
        <v>69</v>
      </c>
      <c r="CA24" s="19" t="s">
        <v>69</v>
      </c>
      <c r="CB24" s="19" t="s">
        <v>69</v>
      </c>
      <c r="CC24" s="19" t="s">
        <v>69</v>
      </c>
      <c r="CD24" s="19" t="s">
        <v>69</v>
      </c>
      <c r="CE24" s="19" t="s">
        <v>69</v>
      </c>
      <c r="CF24" s="19" t="s">
        <v>69</v>
      </c>
      <c r="CH24" s="19" t="s">
        <v>69</v>
      </c>
      <c r="CI24" s="19" t="s">
        <v>69</v>
      </c>
      <c r="CJ24" s="19" t="s">
        <v>69</v>
      </c>
      <c r="CK24" s="19" t="s">
        <v>69</v>
      </c>
      <c r="CL24" s="19" t="s">
        <v>69</v>
      </c>
      <c r="CM24" s="19" t="s">
        <v>69</v>
      </c>
      <c r="CO24" s="19" t="s">
        <v>69</v>
      </c>
      <c r="CP24" s="19" t="s">
        <v>69</v>
      </c>
      <c r="CQ24" s="19" t="s">
        <v>69</v>
      </c>
      <c r="CR24" s="19" t="s">
        <v>69</v>
      </c>
      <c r="CS24" s="19" t="s">
        <v>69</v>
      </c>
      <c r="CT24" s="19" t="s">
        <v>69</v>
      </c>
      <c r="CV24" s="19" t="s">
        <v>69</v>
      </c>
      <c r="CW24" s="19" t="s">
        <v>69</v>
      </c>
      <c r="CX24" s="19" t="s">
        <v>69</v>
      </c>
      <c r="CY24" s="19" t="s">
        <v>69</v>
      </c>
      <c r="CZ24" s="19" t="s">
        <v>69</v>
      </c>
      <c r="DA24" s="19" t="s">
        <v>69</v>
      </c>
      <c r="DC24" s="19" t="s">
        <v>69</v>
      </c>
      <c r="DD24" s="19" t="s">
        <v>69</v>
      </c>
      <c r="DE24" s="19" t="s">
        <v>69</v>
      </c>
      <c r="DF24" s="19" t="s">
        <v>69</v>
      </c>
      <c r="DG24" s="19" t="s">
        <v>69</v>
      </c>
      <c r="DH24" s="19" t="s">
        <v>69</v>
      </c>
      <c r="DJ24" s="19" t="s">
        <v>69</v>
      </c>
      <c r="DK24" s="19" t="s">
        <v>69</v>
      </c>
      <c r="DL24" s="19" t="s">
        <v>69</v>
      </c>
      <c r="DM24" s="19" t="s">
        <v>69</v>
      </c>
      <c r="DN24" s="19" t="s">
        <v>69</v>
      </c>
      <c r="DO24" s="19" t="s">
        <v>69</v>
      </c>
      <c r="DQ24" s="19" t="s">
        <v>69</v>
      </c>
      <c r="DR24" s="19" t="s">
        <v>69</v>
      </c>
      <c r="DS24" s="19" t="s">
        <v>69</v>
      </c>
      <c r="DT24" s="19" t="s">
        <v>69</v>
      </c>
      <c r="DU24" s="19" t="s">
        <v>69</v>
      </c>
      <c r="DV24" s="19" t="s">
        <v>69</v>
      </c>
      <c r="DX24" s="19">
        <v>2</v>
      </c>
      <c r="DY24" s="19">
        <v>1</v>
      </c>
      <c r="DZ24" s="19" t="s">
        <v>69</v>
      </c>
      <c r="EA24" s="19" t="s">
        <v>69</v>
      </c>
      <c r="EB24" s="19" t="s">
        <v>69</v>
      </c>
      <c r="EC24" s="19" t="s">
        <v>69</v>
      </c>
      <c r="ED24" s="25" t="s">
        <v>792</v>
      </c>
      <c r="EE24" s="19">
        <v>2</v>
      </c>
      <c r="EF24" s="19">
        <v>1</v>
      </c>
      <c r="EG24" s="19" t="s">
        <v>69</v>
      </c>
      <c r="EH24" s="19" t="s">
        <v>69</v>
      </c>
      <c r="EI24" s="19" t="s">
        <v>69</v>
      </c>
      <c r="EJ24" s="19" t="s">
        <v>69</v>
      </c>
      <c r="EK24" s="25" t="s">
        <v>793</v>
      </c>
      <c r="EL24" s="19" t="s">
        <v>69</v>
      </c>
      <c r="EM24" s="19" t="s">
        <v>69</v>
      </c>
      <c r="EN24" s="19" t="s">
        <v>69</v>
      </c>
      <c r="EO24" s="19" t="s">
        <v>69</v>
      </c>
      <c r="EP24" s="19" t="s">
        <v>69</v>
      </c>
      <c r="EQ24" s="19" t="s">
        <v>69</v>
      </c>
      <c r="ER24" s="177"/>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60"/>
      <c r="JF24" s="60"/>
      <c r="JG24" s="60"/>
      <c r="JH24" s="60"/>
      <c r="JI24" s="60"/>
      <c r="JJ24" s="60"/>
      <c r="JK24" s="60"/>
      <c r="JL24" s="60"/>
      <c r="JM24" s="60"/>
      <c r="JN24" s="60"/>
      <c r="JO24" s="60"/>
      <c r="JP24" s="60"/>
      <c r="JQ24" s="60"/>
      <c r="JR24" s="60"/>
      <c r="JS24" s="60"/>
      <c r="JT24" s="60"/>
      <c r="JU24" s="60"/>
      <c r="JV24" s="60"/>
      <c r="JW24" s="60"/>
      <c r="JX24" s="60"/>
      <c r="JY24" s="60"/>
      <c r="JZ24" s="60"/>
      <c r="KA24" s="60"/>
      <c r="KB24" s="60"/>
      <c r="KC24" s="60"/>
      <c r="KD24" s="60"/>
      <c r="KE24" s="60"/>
      <c r="KF24" s="60"/>
      <c r="KG24" s="60"/>
      <c r="KH24" s="60"/>
      <c r="KI24" s="60"/>
      <c r="KJ24" s="60"/>
      <c r="KK24" s="60"/>
      <c r="KL24" s="60"/>
      <c r="KM24" s="60"/>
      <c r="KN24" s="60"/>
      <c r="KO24" s="60"/>
      <c r="KP24" s="60"/>
      <c r="KQ24" s="60"/>
      <c r="KR24" s="60"/>
      <c r="KS24" s="60"/>
      <c r="KT24" s="60"/>
      <c r="KU24" s="60"/>
      <c r="KV24" s="60"/>
      <c r="KW24" s="60"/>
      <c r="KX24" s="60"/>
      <c r="KY24" s="60"/>
      <c r="KZ24" s="60"/>
      <c r="LA24" s="60"/>
      <c r="LB24" s="60"/>
      <c r="LC24" s="60"/>
      <c r="LD24" s="60"/>
      <c r="LE24" s="60"/>
      <c r="LF24" s="60"/>
      <c r="LG24" s="60"/>
      <c r="LH24" s="60"/>
      <c r="LI24" s="60"/>
      <c r="LJ24" s="60"/>
      <c r="LK24" s="60"/>
      <c r="LL24" s="60"/>
      <c r="LM24" s="60"/>
      <c r="LN24" s="60"/>
      <c r="LO24" s="60"/>
      <c r="LP24" s="60"/>
      <c r="LQ24" s="60"/>
      <c r="LR24" s="60"/>
      <c r="LS24" s="60"/>
      <c r="LT24" s="60"/>
      <c r="LU24" s="60"/>
      <c r="LV24" s="60"/>
      <c r="LW24" s="60"/>
      <c r="LX24" s="60"/>
      <c r="LY24" s="60"/>
      <c r="LZ24" s="60"/>
      <c r="MA24" s="60"/>
      <c r="MB24" s="60"/>
      <c r="MC24" s="60"/>
      <c r="MD24" s="60"/>
      <c r="ME24" s="60"/>
      <c r="MF24" s="60"/>
      <c r="MG24" s="60"/>
      <c r="MH24" s="60"/>
      <c r="MI24" s="60"/>
      <c r="MJ24" s="60"/>
      <c r="MK24" s="60"/>
      <c r="ML24" s="60"/>
      <c r="MM24" s="60"/>
      <c r="MN24" s="60"/>
      <c r="MO24" s="60"/>
      <c r="MP24" s="60"/>
      <c r="MQ24" s="60"/>
      <c r="MR24" s="60"/>
      <c r="MS24" s="60"/>
      <c r="MT24" s="60"/>
      <c r="MU24" s="60"/>
      <c r="MV24" s="60"/>
      <c r="MW24" s="60"/>
      <c r="MX24" s="60"/>
      <c r="MY24" s="60"/>
      <c r="MZ24" s="60"/>
      <c r="NA24" s="60"/>
      <c r="NB24" s="60"/>
      <c r="NC24" s="60"/>
      <c r="ND24" s="60"/>
      <c r="NE24" s="60"/>
      <c r="NF24" s="60"/>
      <c r="NG24" s="60"/>
      <c r="NH24" s="60"/>
      <c r="NI24" s="60"/>
      <c r="NJ24" s="60"/>
      <c r="NK24" s="60"/>
      <c r="NL24" s="60"/>
      <c r="NM24" s="60"/>
      <c r="NN24" s="60"/>
      <c r="NO24" s="60"/>
      <c r="NP24" s="60"/>
      <c r="NQ24" s="60"/>
      <c r="NR24" s="60"/>
      <c r="NS24" s="60"/>
      <c r="NT24" s="60"/>
      <c r="NU24" s="60"/>
      <c r="NV24" s="60"/>
      <c r="NW24" s="60"/>
      <c r="NX24" s="60"/>
      <c r="NY24" s="60"/>
      <c r="NZ24" s="60"/>
      <c r="OA24" s="60"/>
      <c r="OB24" s="60"/>
      <c r="OC24" s="60"/>
      <c r="OD24" s="60"/>
      <c r="OE24" s="60"/>
      <c r="OF24" s="60"/>
      <c r="OG24" s="60"/>
      <c r="OH24" s="60"/>
      <c r="OI24" s="60"/>
      <c r="OJ24" s="60"/>
      <c r="OK24" s="60"/>
      <c r="OL24" s="60"/>
      <c r="OM24" s="60"/>
      <c r="ON24" s="60"/>
      <c r="OO24" s="60"/>
      <c r="OP24" s="60"/>
      <c r="OQ24" s="60"/>
      <c r="OR24" s="60"/>
      <c r="OS24" s="60"/>
      <c r="OT24" s="60"/>
      <c r="OU24" s="60"/>
      <c r="OV24" s="60"/>
      <c r="OW24" s="60"/>
      <c r="OX24" s="60"/>
      <c r="OY24" s="60"/>
      <c r="OZ24" s="60"/>
      <c r="PA24" s="60"/>
      <c r="PB24" s="60"/>
      <c r="PC24" s="60"/>
      <c r="PD24" s="60"/>
      <c r="PE24" s="60"/>
      <c r="PF24" s="60"/>
      <c r="PG24" s="60"/>
      <c r="PH24" s="60"/>
      <c r="PI24" s="60"/>
      <c r="PJ24" s="60"/>
      <c r="PK24" s="60"/>
      <c r="PL24" s="60"/>
      <c r="PM24" s="60"/>
      <c r="PN24" s="60"/>
      <c r="PO24" s="60"/>
      <c r="PP24" s="60"/>
      <c r="PQ24" s="60"/>
      <c r="PR24" s="60"/>
      <c r="PS24" s="60"/>
      <c r="PT24" s="60"/>
      <c r="PU24" s="60"/>
      <c r="PV24" s="60"/>
      <c r="PW24" s="60"/>
      <c r="PX24" s="60"/>
      <c r="PY24" s="60"/>
      <c r="PZ24" s="60"/>
      <c r="QA24" s="60"/>
      <c r="QB24" s="60"/>
      <c r="QC24" s="60"/>
      <c r="QD24" s="60"/>
      <c r="QE24" s="60"/>
      <c r="QF24" s="60"/>
      <c r="QG24" s="60"/>
      <c r="QH24" s="60"/>
      <c r="QI24" s="60"/>
      <c r="QJ24" s="60"/>
      <c r="QK24" s="60"/>
      <c r="QL24" s="60"/>
      <c r="QM24" s="60"/>
      <c r="QN24" s="60"/>
      <c r="QO24" s="60"/>
      <c r="QP24" s="60"/>
      <c r="QQ24" s="60"/>
      <c r="QR24" s="60"/>
      <c r="QS24" s="60"/>
      <c r="QT24" s="60"/>
      <c r="QU24" s="60"/>
      <c r="QV24" s="60"/>
      <c r="QW24" s="60"/>
      <c r="QX24" s="60"/>
      <c r="QY24" s="60"/>
      <c r="QZ24" s="60"/>
      <c r="RA24" s="60"/>
      <c r="RB24" s="60"/>
      <c r="RC24" s="60"/>
      <c r="RD24" s="60"/>
      <c r="RE24" s="60"/>
      <c r="RF24" s="60"/>
      <c r="RG24" s="60"/>
      <c r="RH24" s="60"/>
      <c r="RI24" s="60"/>
      <c r="RJ24" s="60"/>
      <c r="RK24" s="60"/>
      <c r="RL24" s="60"/>
      <c r="RM24" s="60"/>
      <c r="RN24" s="60"/>
      <c r="RO24" s="60"/>
      <c r="RP24" s="60"/>
      <c r="RQ24" s="60"/>
      <c r="RR24" s="60"/>
      <c r="RS24" s="60"/>
      <c r="RT24" s="60"/>
      <c r="RU24" s="60"/>
      <c r="RV24" s="60"/>
      <c r="RW24" s="60"/>
      <c r="RX24" s="60"/>
      <c r="RY24" s="60"/>
      <c r="RZ24" s="60"/>
      <c r="SA24" s="60"/>
      <c r="SB24" s="60"/>
      <c r="SC24" s="60"/>
      <c r="SD24" s="60"/>
      <c r="SE24" s="60"/>
      <c r="SF24" s="60"/>
      <c r="SG24" s="60"/>
      <c r="SH24" s="60"/>
      <c r="SI24" s="60"/>
      <c r="SJ24" s="60"/>
      <c r="SK24" s="60"/>
      <c r="SL24" s="60"/>
      <c r="SM24" s="60"/>
      <c r="SN24" s="60"/>
      <c r="SO24" s="60"/>
      <c r="SP24" s="60"/>
      <c r="SQ24" s="60"/>
      <c r="SR24" s="60"/>
      <c r="SS24" s="60"/>
      <c r="ST24" s="60"/>
      <c r="SU24" s="60"/>
      <c r="SV24" s="60"/>
      <c r="SW24" s="60"/>
      <c r="SX24" s="60"/>
      <c r="SY24" s="60"/>
      <c r="SZ24" s="60"/>
      <c r="TA24" s="60"/>
      <c r="TB24" s="60"/>
      <c r="TC24" s="60"/>
      <c r="TD24" s="60"/>
      <c r="TE24" s="60"/>
      <c r="TF24" s="60"/>
      <c r="TG24" s="60"/>
      <c r="TH24" s="60"/>
      <c r="TI24" s="60"/>
      <c r="TJ24" s="60"/>
      <c r="TK24" s="60"/>
      <c r="TL24" s="60"/>
      <c r="TM24" s="60"/>
      <c r="TN24" s="60"/>
      <c r="TO24" s="60"/>
      <c r="TP24" s="60"/>
      <c r="TQ24" s="60"/>
      <c r="TR24" s="60"/>
      <c r="TS24" s="60"/>
      <c r="TT24" s="60"/>
      <c r="TU24" s="60"/>
      <c r="TV24" s="60"/>
      <c r="TW24" s="60"/>
      <c r="TX24" s="60"/>
      <c r="TY24" s="60"/>
      <c r="TZ24" s="60"/>
      <c r="UA24" s="60"/>
      <c r="UB24" s="60"/>
      <c r="UC24" s="60"/>
      <c r="UD24" s="60"/>
      <c r="UE24" s="60"/>
      <c r="UF24" s="60"/>
      <c r="UG24" s="60"/>
      <c r="UH24" s="60"/>
      <c r="UI24" s="60"/>
      <c r="UJ24" s="60"/>
      <c r="UK24" s="60"/>
      <c r="UL24" s="60"/>
      <c r="UM24" s="60"/>
      <c r="UN24" s="60"/>
      <c r="UO24" s="60"/>
      <c r="UP24" s="60"/>
      <c r="UQ24" s="60"/>
      <c r="UR24" s="60"/>
      <c r="US24" s="60"/>
      <c r="UT24" s="60"/>
      <c r="UU24" s="60"/>
      <c r="UV24" s="60"/>
      <c r="UW24" s="60"/>
      <c r="UX24" s="60"/>
      <c r="UY24" s="60"/>
      <c r="UZ24" s="60"/>
      <c r="VA24" s="60"/>
      <c r="VB24" s="60"/>
      <c r="VC24" s="60"/>
      <c r="VD24" s="60"/>
      <c r="VE24" s="60"/>
      <c r="VF24" s="60"/>
      <c r="VG24" s="60"/>
      <c r="VH24" s="60"/>
      <c r="VI24" s="60"/>
      <c r="VJ24" s="60"/>
      <c r="VK24" s="60"/>
      <c r="VL24" s="60"/>
      <c r="VM24" s="60"/>
      <c r="VN24" s="60"/>
      <c r="VO24" s="60"/>
      <c r="VP24" s="60"/>
      <c r="VQ24" s="60"/>
      <c r="VR24" s="60"/>
      <c r="VS24" s="60"/>
      <c r="VT24" s="60"/>
      <c r="VU24" s="60"/>
      <c r="VV24" s="60"/>
      <c r="VW24" s="60"/>
      <c r="VX24" s="60"/>
      <c r="VY24" s="60"/>
      <c r="VZ24" s="60"/>
      <c r="WA24" s="60"/>
      <c r="WB24" s="60"/>
      <c r="WC24" s="60"/>
      <c r="WD24" s="60"/>
      <c r="WE24" s="60"/>
      <c r="WF24" s="60"/>
      <c r="WG24" s="60"/>
      <c r="WH24" s="60"/>
      <c r="WI24" s="60"/>
      <c r="WJ24" s="60"/>
      <c r="WK24" s="60"/>
      <c r="WL24" s="60"/>
      <c r="WM24" s="60"/>
      <c r="WN24" s="60"/>
      <c r="WO24" s="60"/>
      <c r="WP24" s="60"/>
      <c r="WQ24" s="60"/>
      <c r="WR24" s="60"/>
      <c r="WS24" s="60"/>
      <c r="WT24" s="60"/>
      <c r="WU24" s="60"/>
      <c r="WV24" s="60"/>
      <c r="WW24" s="60"/>
      <c r="WX24" s="60"/>
      <c r="WY24" s="60"/>
      <c r="WZ24" s="60"/>
      <c r="XA24" s="60"/>
      <c r="XB24" s="60"/>
      <c r="XC24" s="60"/>
      <c r="XD24" s="60"/>
      <c r="XE24" s="60"/>
      <c r="XF24" s="60"/>
      <c r="XG24" s="60"/>
      <c r="XH24" s="60"/>
      <c r="XI24" s="60"/>
      <c r="XJ24" s="60"/>
      <c r="XK24" s="60"/>
      <c r="XL24" s="60"/>
      <c r="XM24" s="60"/>
      <c r="XN24" s="60"/>
      <c r="XO24" s="60"/>
      <c r="XP24" s="60"/>
      <c r="XQ24" s="60"/>
      <c r="XR24" s="60"/>
      <c r="XS24" s="60"/>
      <c r="XT24" s="60"/>
      <c r="XU24" s="60"/>
      <c r="XV24" s="60"/>
      <c r="XW24" s="60"/>
      <c r="XX24" s="60"/>
      <c r="XY24" s="60"/>
      <c r="XZ24" s="60"/>
      <c r="YA24" s="60"/>
      <c r="YB24" s="60"/>
      <c r="YC24" s="60"/>
      <c r="YD24" s="60"/>
      <c r="YE24" s="60"/>
      <c r="YF24" s="60"/>
      <c r="YG24" s="60"/>
      <c r="YH24" s="60"/>
      <c r="YI24" s="60"/>
      <c r="YJ24" s="60"/>
      <c r="YK24" s="60"/>
      <c r="YL24" s="60"/>
      <c r="YM24" s="60"/>
      <c r="YN24" s="60"/>
      <c r="YO24" s="60"/>
      <c r="YP24" s="60"/>
      <c r="YQ24" s="60"/>
      <c r="YR24" s="60"/>
      <c r="YS24" s="60"/>
      <c r="YT24" s="60"/>
      <c r="YU24" s="60"/>
      <c r="YV24" s="60"/>
      <c r="YW24" s="60"/>
      <c r="YX24" s="60"/>
      <c r="YY24" s="60"/>
      <c r="YZ24" s="60"/>
      <c r="ZA24" s="60"/>
      <c r="ZB24" s="60"/>
      <c r="ZC24" s="60"/>
      <c r="ZD24" s="60"/>
      <c r="ZE24" s="60"/>
      <c r="ZF24" s="60"/>
      <c r="ZG24" s="60"/>
      <c r="ZH24" s="60"/>
      <c r="ZI24" s="60"/>
      <c r="ZJ24" s="60"/>
      <c r="ZK24" s="60"/>
      <c r="ZL24" s="60"/>
      <c r="ZM24" s="60"/>
      <c r="ZN24" s="60"/>
      <c r="ZO24" s="60"/>
      <c r="ZP24" s="60"/>
      <c r="ZQ24" s="60"/>
      <c r="ZR24" s="60"/>
      <c r="ZS24" s="60"/>
      <c r="ZT24" s="60"/>
      <c r="ZU24" s="60"/>
      <c r="ZV24" s="60"/>
      <c r="ZW24" s="60"/>
      <c r="ZX24" s="60"/>
      <c r="ZY24" s="60"/>
      <c r="ZZ24" s="60"/>
      <c r="AAA24" s="60"/>
      <c r="AAB24" s="60"/>
      <c r="AAC24" s="60"/>
      <c r="AAD24" s="60"/>
      <c r="AAE24" s="60"/>
      <c r="AAF24" s="60"/>
      <c r="AAG24" s="60"/>
      <c r="AAH24" s="60"/>
      <c r="AAI24" s="60"/>
      <c r="AAJ24" s="60"/>
      <c r="AAK24" s="60"/>
      <c r="AAL24" s="60"/>
      <c r="AAM24" s="60"/>
      <c r="AAN24" s="60"/>
      <c r="AAO24" s="60"/>
      <c r="AAP24" s="60"/>
      <c r="AAQ24" s="60"/>
      <c r="AAR24" s="60"/>
      <c r="AAS24" s="60"/>
      <c r="AAT24" s="60"/>
      <c r="AAU24" s="60"/>
      <c r="AAV24" s="60"/>
      <c r="AAW24" s="60"/>
      <c r="AAX24" s="60"/>
      <c r="AAY24" s="60"/>
      <c r="AAZ24" s="60"/>
      <c r="ABA24" s="60"/>
      <c r="ABB24" s="60"/>
      <c r="ABC24" s="60"/>
      <c r="ABD24" s="60"/>
      <c r="ABE24" s="60"/>
      <c r="ABF24" s="60"/>
      <c r="ABG24" s="60"/>
      <c r="ABH24" s="60"/>
      <c r="ABI24" s="60"/>
      <c r="ABJ24" s="60"/>
      <c r="ABK24" s="60"/>
      <c r="ABL24" s="60"/>
      <c r="ABM24" s="60"/>
      <c r="ABN24" s="60"/>
      <c r="ABO24" s="60"/>
      <c r="ABP24" s="60"/>
      <c r="ABQ24" s="60"/>
      <c r="ABR24" s="60"/>
      <c r="ABS24" s="60"/>
      <c r="ABT24" s="60"/>
      <c r="ABU24" s="60"/>
      <c r="ABV24" s="60"/>
      <c r="ABW24" s="60"/>
      <c r="ABX24" s="60"/>
      <c r="ABY24" s="60"/>
      <c r="ABZ24" s="60"/>
      <c r="ACA24" s="60"/>
      <c r="ACB24" s="60"/>
      <c r="ACC24" s="60"/>
      <c r="ACD24" s="60"/>
      <c r="ACE24" s="60"/>
      <c r="ACF24" s="60"/>
      <c r="ACG24" s="60"/>
      <c r="ACH24" s="60"/>
      <c r="ACI24" s="60"/>
      <c r="ACJ24" s="60"/>
      <c r="ACK24" s="60"/>
      <c r="ACL24" s="60"/>
      <c r="ACM24" s="60"/>
      <c r="ACN24" s="60"/>
      <c r="ACO24" s="60"/>
      <c r="ACP24" s="60"/>
      <c r="ACQ24" s="60"/>
      <c r="ACR24" s="60"/>
      <c r="ACS24" s="60"/>
      <c r="ACT24" s="60"/>
      <c r="ACU24" s="60"/>
      <c r="ACV24" s="60"/>
      <c r="ACW24" s="60"/>
      <c r="ACX24" s="60"/>
      <c r="ACY24" s="60"/>
      <c r="ACZ24" s="60"/>
      <c r="ADA24" s="60"/>
      <c r="ADB24" s="60"/>
      <c r="ADC24" s="60"/>
      <c r="ADD24" s="60"/>
      <c r="ADE24" s="60"/>
      <c r="ADF24" s="60"/>
      <c r="ADG24" s="60"/>
      <c r="ADH24" s="60"/>
      <c r="ADI24" s="60"/>
      <c r="ADJ24" s="60"/>
      <c r="ADK24" s="60"/>
      <c r="ADL24" s="60"/>
      <c r="ADM24" s="60"/>
      <c r="ADN24" s="60"/>
      <c r="ADO24" s="60"/>
      <c r="ADP24" s="60"/>
      <c r="ADQ24" s="60"/>
      <c r="ADR24" s="60"/>
      <c r="ADS24" s="60"/>
      <c r="ADT24" s="60"/>
      <c r="ADU24" s="60"/>
      <c r="ADV24" s="60"/>
      <c r="ADW24" s="60"/>
      <c r="ADX24" s="60"/>
      <c r="ADY24" s="60"/>
      <c r="ADZ24" s="60"/>
      <c r="AEA24" s="60"/>
      <c r="AEB24" s="60"/>
      <c r="AEC24" s="60"/>
      <c r="AED24" s="60"/>
      <c r="AEE24" s="60"/>
      <c r="AEF24" s="60"/>
      <c r="AEG24" s="60"/>
      <c r="AEH24" s="60"/>
      <c r="AEI24" s="60"/>
      <c r="AEJ24" s="60"/>
      <c r="AEK24" s="60"/>
      <c r="AEL24" s="60"/>
      <c r="AEM24" s="60"/>
      <c r="AEN24" s="60"/>
      <c r="AEO24" s="60"/>
      <c r="AEP24" s="60"/>
      <c r="AEQ24" s="60"/>
      <c r="AER24" s="60"/>
      <c r="AES24" s="60"/>
      <c r="AET24" s="60"/>
      <c r="AEU24" s="60"/>
      <c r="AEV24" s="60"/>
      <c r="AEW24" s="60"/>
      <c r="AEX24" s="60"/>
      <c r="AEY24" s="60"/>
      <c r="AEZ24" s="60"/>
      <c r="AFA24" s="60"/>
      <c r="AFB24" s="60"/>
      <c r="AFC24" s="60"/>
      <c r="AFD24" s="60"/>
      <c r="AFE24" s="60"/>
      <c r="AFF24" s="60"/>
      <c r="AFG24" s="60"/>
      <c r="AFH24" s="60"/>
      <c r="AFI24" s="60"/>
      <c r="AFJ24" s="60"/>
      <c r="AFK24" s="60"/>
      <c r="AFL24" s="60"/>
      <c r="AFM24" s="60"/>
      <c r="AFN24" s="60"/>
      <c r="AFO24" s="60"/>
      <c r="AFP24" s="60"/>
      <c r="AFQ24" s="60"/>
      <c r="AFR24" s="60"/>
      <c r="AFS24" s="60"/>
      <c r="AFT24" s="60"/>
      <c r="AFU24" s="60"/>
      <c r="AFV24" s="60"/>
      <c r="AFW24" s="60"/>
      <c r="AFX24" s="60"/>
      <c r="AFY24" s="60"/>
      <c r="AFZ24" s="60"/>
      <c r="AGA24" s="60"/>
      <c r="AGB24" s="60"/>
      <c r="AGC24" s="60"/>
      <c r="AGD24" s="60"/>
      <c r="AGE24" s="60"/>
      <c r="AGF24" s="60"/>
      <c r="AGG24" s="60"/>
      <c r="AGH24" s="60"/>
      <c r="AGI24" s="60"/>
      <c r="AGJ24" s="60"/>
      <c r="AGK24" s="60"/>
      <c r="AGL24" s="60"/>
      <c r="AGM24" s="60"/>
      <c r="AGN24" s="60"/>
      <c r="AGO24" s="60"/>
      <c r="AGP24" s="60"/>
      <c r="AGQ24" s="60"/>
      <c r="AGR24" s="60"/>
      <c r="AGS24" s="60"/>
      <c r="AGT24" s="60"/>
      <c r="AGU24" s="60"/>
      <c r="AGV24" s="60"/>
      <c r="AGW24" s="60"/>
      <c r="AGX24" s="60"/>
      <c r="AGY24" s="60"/>
      <c r="AGZ24" s="60"/>
      <c r="AHA24" s="60"/>
      <c r="AHB24" s="60"/>
      <c r="AHC24" s="26"/>
    </row>
    <row r="25" spans="1:887" s="166" customFormat="1" x14ac:dyDescent="0.25">
      <c r="A25" s="157" t="s">
        <v>171</v>
      </c>
      <c r="B25" s="158">
        <v>2011</v>
      </c>
      <c r="C25" s="153" t="s">
        <v>172</v>
      </c>
      <c r="D25" s="153" t="s">
        <v>173</v>
      </c>
      <c r="E25" s="115" t="s">
        <v>174</v>
      </c>
      <c r="F25" s="151" t="s">
        <v>175</v>
      </c>
      <c r="G25" s="154" t="s">
        <v>76</v>
      </c>
      <c r="H25" s="155">
        <v>42313</v>
      </c>
      <c r="I25" s="153" t="s">
        <v>59</v>
      </c>
      <c r="J25" s="156" t="s">
        <v>79</v>
      </c>
      <c r="K25" s="157" t="s">
        <v>176</v>
      </c>
      <c r="L25" s="158" t="s">
        <v>162</v>
      </c>
      <c r="M25" s="158">
        <v>46</v>
      </c>
      <c r="N25" s="158">
        <v>3</v>
      </c>
      <c r="O25" s="157" t="s">
        <v>177</v>
      </c>
      <c r="P25" s="151" t="s">
        <v>92</v>
      </c>
      <c r="Q25" s="151" t="s">
        <v>178</v>
      </c>
      <c r="R25" s="151" t="s">
        <v>179</v>
      </c>
      <c r="S25" s="158" t="s">
        <v>83</v>
      </c>
      <c r="T25" s="158" t="s">
        <v>66</v>
      </c>
      <c r="U25" s="158" t="s">
        <v>66</v>
      </c>
      <c r="V25" s="158">
        <v>1</v>
      </c>
      <c r="W25" s="146" t="s">
        <v>69</v>
      </c>
      <c r="X25" s="146" t="s">
        <v>69</v>
      </c>
      <c r="Y25" s="146" t="s">
        <v>69</v>
      </c>
      <c r="Z25" s="146" t="s">
        <v>69</v>
      </c>
      <c r="AA25" s="146" t="s">
        <v>69</v>
      </c>
      <c r="AB25" s="146" t="s">
        <v>69</v>
      </c>
      <c r="AC25" s="151"/>
      <c r="AD25" s="149" t="s">
        <v>69</v>
      </c>
      <c r="AE25" s="149" t="s">
        <v>69</v>
      </c>
      <c r="AF25" s="149" t="s">
        <v>69</v>
      </c>
      <c r="AG25" s="149" t="s">
        <v>69</v>
      </c>
      <c r="AH25" s="149" t="s">
        <v>69</v>
      </c>
      <c r="AI25" s="149" t="s">
        <v>69</v>
      </c>
      <c r="AJ25" s="151"/>
      <c r="AK25" s="146" t="s">
        <v>69</v>
      </c>
      <c r="AL25" s="146" t="s">
        <v>69</v>
      </c>
      <c r="AM25" s="146" t="s">
        <v>69</v>
      </c>
      <c r="AN25" s="146" t="s">
        <v>69</v>
      </c>
      <c r="AO25" s="146" t="s">
        <v>69</v>
      </c>
      <c r="AP25" s="146" t="s">
        <v>69</v>
      </c>
      <c r="AQ25" s="151"/>
      <c r="AR25" s="146" t="s">
        <v>69</v>
      </c>
      <c r="AS25" s="146" t="s">
        <v>69</v>
      </c>
      <c r="AT25" s="146" t="s">
        <v>69</v>
      </c>
      <c r="AU25" s="146" t="s">
        <v>69</v>
      </c>
      <c r="AV25" s="146" t="s">
        <v>69</v>
      </c>
      <c r="AW25" s="146" t="s">
        <v>69</v>
      </c>
      <c r="AX25" s="151"/>
      <c r="AY25" s="146" t="s">
        <v>69</v>
      </c>
      <c r="AZ25" s="146" t="s">
        <v>69</v>
      </c>
      <c r="BA25" s="146" t="s">
        <v>69</v>
      </c>
      <c r="BB25" s="146" t="s">
        <v>69</v>
      </c>
      <c r="BC25" s="146" t="s">
        <v>69</v>
      </c>
      <c r="BD25" s="146" t="s">
        <v>69</v>
      </c>
      <c r="BE25" s="151"/>
      <c r="BF25" s="146" t="s">
        <v>69</v>
      </c>
      <c r="BG25" s="146" t="s">
        <v>69</v>
      </c>
      <c r="BH25" s="146" t="s">
        <v>69</v>
      </c>
      <c r="BI25" s="146" t="s">
        <v>69</v>
      </c>
      <c r="BJ25" s="146" t="s">
        <v>69</v>
      </c>
      <c r="BK25" s="146" t="s">
        <v>69</v>
      </c>
      <c r="BL25" s="151"/>
      <c r="BM25" s="146" t="s">
        <v>69</v>
      </c>
      <c r="BN25" s="146" t="s">
        <v>69</v>
      </c>
      <c r="BO25" s="146" t="s">
        <v>69</v>
      </c>
      <c r="BP25" s="146" t="s">
        <v>69</v>
      </c>
      <c r="BQ25" s="146" t="s">
        <v>69</v>
      </c>
      <c r="BR25" s="146" t="s">
        <v>69</v>
      </c>
      <c r="BS25" s="151"/>
      <c r="BT25" s="146" t="s">
        <v>69</v>
      </c>
      <c r="BU25" s="146" t="s">
        <v>69</v>
      </c>
      <c r="BV25" s="146" t="s">
        <v>69</v>
      </c>
      <c r="BW25" s="146" t="s">
        <v>69</v>
      </c>
      <c r="BX25" s="146" t="s">
        <v>69</v>
      </c>
      <c r="BY25" s="146" t="s">
        <v>69</v>
      </c>
      <c r="BZ25" s="151"/>
      <c r="CA25" s="146" t="s">
        <v>69</v>
      </c>
      <c r="CB25" s="146" t="s">
        <v>69</v>
      </c>
      <c r="CC25" s="146" t="s">
        <v>69</v>
      </c>
      <c r="CD25" s="146" t="s">
        <v>69</v>
      </c>
      <c r="CE25" s="146" t="s">
        <v>69</v>
      </c>
      <c r="CF25" s="146" t="s">
        <v>69</v>
      </c>
      <c r="CG25" s="151"/>
      <c r="CH25" s="146" t="s">
        <v>69</v>
      </c>
      <c r="CI25" s="146" t="s">
        <v>69</v>
      </c>
      <c r="CJ25" s="146" t="s">
        <v>69</v>
      </c>
      <c r="CK25" s="146" t="s">
        <v>69</v>
      </c>
      <c r="CL25" s="146" t="s">
        <v>69</v>
      </c>
      <c r="CM25" s="146" t="s">
        <v>69</v>
      </c>
      <c r="CN25" s="151"/>
      <c r="CO25" s="146" t="s">
        <v>69</v>
      </c>
      <c r="CP25" s="146" t="s">
        <v>69</v>
      </c>
      <c r="CQ25" s="146" t="s">
        <v>69</v>
      </c>
      <c r="CR25" s="146" t="s">
        <v>69</v>
      </c>
      <c r="CS25" s="146" t="s">
        <v>69</v>
      </c>
      <c r="CT25" s="146" t="s">
        <v>69</v>
      </c>
      <c r="CU25" s="151"/>
      <c r="CV25" s="146">
        <v>3</v>
      </c>
      <c r="CW25" s="146">
        <v>1</v>
      </c>
      <c r="CX25" s="146" t="s">
        <v>69</v>
      </c>
      <c r="CY25" s="146" t="s">
        <v>69</v>
      </c>
      <c r="CZ25" s="146" t="s">
        <v>69</v>
      </c>
      <c r="DA25" s="146" t="s">
        <v>69</v>
      </c>
      <c r="DB25" s="145" t="s">
        <v>794</v>
      </c>
      <c r="DC25" s="146" t="s">
        <v>69</v>
      </c>
      <c r="DD25" s="146" t="s">
        <v>69</v>
      </c>
      <c r="DE25" s="146" t="s">
        <v>69</v>
      </c>
      <c r="DF25" s="146" t="s">
        <v>69</v>
      </c>
      <c r="DG25" s="146" t="s">
        <v>69</v>
      </c>
      <c r="DH25" s="146" t="s">
        <v>69</v>
      </c>
      <c r="DI25" s="151"/>
      <c r="DJ25" s="146" t="s">
        <v>69</v>
      </c>
      <c r="DK25" s="146" t="s">
        <v>69</v>
      </c>
      <c r="DL25" s="146" t="s">
        <v>69</v>
      </c>
      <c r="DM25" s="146" t="s">
        <v>69</v>
      </c>
      <c r="DN25" s="146" t="s">
        <v>69</v>
      </c>
      <c r="DO25" s="146" t="s">
        <v>69</v>
      </c>
      <c r="DP25" s="151"/>
      <c r="DQ25" s="146" t="s">
        <v>69</v>
      </c>
      <c r="DR25" s="146" t="s">
        <v>69</v>
      </c>
      <c r="DS25" s="146" t="s">
        <v>69</v>
      </c>
      <c r="DT25" s="146" t="s">
        <v>69</v>
      </c>
      <c r="DU25" s="146" t="s">
        <v>69</v>
      </c>
      <c r="DV25" s="146" t="s">
        <v>69</v>
      </c>
      <c r="DW25" s="151"/>
      <c r="DX25" s="146" t="s">
        <v>69</v>
      </c>
      <c r="DY25" s="146" t="s">
        <v>69</v>
      </c>
      <c r="DZ25" s="146" t="s">
        <v>69</v>
      </c>
      <c r="EA25" s="146" t="s">
        <v>69</v>
      </c>
      <c r="EB25" s="146" t="s">
        <v>69</v>
      </c>
      <c r="EC25" s="146" t="s">
        <v>69</v>
      </c>
      <c r="ED25" s="151"/>
      <c r="EE25" s="146" t="s">
        <v>69</v>
      </c>
      <c r="EF25" s="146" t="s">
        <v>69</v>
      </c>
      <c r="EG25" s="146" t="s">
        <v>69</v>
      </c>
      <c r="EH25" s="146" t="s">
        <v>69</v>
      </c>
      <c r="EI25" s="146" t="s">
        <v>69</v>
      </c>
      <c r="EJ25" s="146" t="s">
        <v>69</v>
      </c>
      <c r="EK25" s="151"/>
      <c r="EL25" s="146" t="s">
        <v>69</v>
      </c>
      <c r="EM25" s="146" t="s">
        <v>69</v>
      </c>
      <c r="EN25" s="146" t="s">
        <v>69</v>
      </c>
      <c r="EO25" s="146" t="s">
        <v>69</v>
      </c>
      <c r="EP25" s="146" t="s">
        <v>69</v>
      </c>
      <c r="EQ25" s="146" t="s">
        <v>69</v>
      </c>
      <c r="ER25" s="181"/>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c r="IW25" s="59"/>
      <c r="IX25" s="59"/>
      <c r="IY25" s="59"/>
      <c r="IZ25" s="59"/>
      <c r="JA25" s="59"/>
      <c r="JB25" s="59"/>
      <c r="JC25" s="59"/>
      <c r="JD25" s="59"/>
      <c r="JE25" s="59"/>
      <c r="JF25" s="59"/>
      <c r="JG25" s="59"/>
      <c r="JH25" s="59"/>
      <c r="JI25" s="59"/>
      <c r="JJ25" s="59"/>
      <c r="JK25" s="59"/>
      <c r="JL25" s="59"/>
      <c r="JM25" s="59"/>
      <c r="JN25" s="59"/>
      <c r="JO25" s="59"/>
      <c r="JP25" s="59"/>
      <c r="JQ25" s="59"/>
      <c r="JR25" s="59"/>
      <c r="JS25" s="59"/>
      <c r="JT25" s="59"/>
      <c r="JU25" s="59"/>
      <c r="JV25" s="59"/>
      <c r="JW25" s="59"/>
      <c r="JX25" s="59"/>
      <c r="JY25" s="59"/>
      <c r="JZ25" s="59"/>
      <c r="KA25" s="59"/>
      <c r="KB25" s="59"/>
      <c r="KC25" s="59"/>
      <c r="KD25" s="59"/>
      <c r="KE25" s="59"/>
      <c r="KF25" s="59"/>
      <c r="KG25" s="59"/>
      <c r="KH25" s="59"/>
      <c r="KI25" s="59"/>
      <c r="KJ25" s="59"/>
      <c r="KK25" s="59"/>
      <c r="KL25" s="59"/>
      <c r="KM25" s="59"/>
      <c r="KN25" s="59"/>
      <c r="KO25" s="59"/>
      <c r="KP25" s="59"/>
      <c r="KQ25" s="59"/>
      <c r="KR25" s="59"/>
      <c r="KS25" s="59"/>
      <c r="KT25" s="59"/>
      <c r="KU25" s="59"/>
      <c r="KV25" s="59"/>
      <c r="KW25" s="59"/>
      <c r="KX25" s="59"/>
      <c r="KY25" s="59"/>
      <c r="KZ25" s="59"/>
      <c r="LA25" s="59"/>
      <c r="LB25" s="59"/>
      <c r="LC25" s="59"/>
      <c r="LD25" s="59"/>
      <c r="LE25" s="59"/>
      <c r="LF25" s="59"/>
      <c r="LG25" s="59"/>
      <c r="LH25" s="59"/>
      <c r="LI25" s="59"/>
      <c r="LJ25" s="59"/>
      <c r="LK25" s="59"/>
      <c r="LL25" s="59"/>
      <c r="LM25" s="59"/>
      <c r="LN25" s="59"/>
      <c r="LO25" s="59"/>
      <c r="LP25" s="59"/>
      <c r="LQ25" s="59"/>
      <c r="LR25" s="59"/>
      <c r="LS25" s="59"/>
      <c r="LT25" s="59"/>
      <c r="LU25" s="59"/>
      <c r="LV25" s="59"/>
      <c r="LW25" s="59"/>
      <c r="LX25" s="59"/>
      <c r="LY25" s="59"/>
      <c r="LZ25" s="59"/>
      <c r="MA25" s="59"/>
      <c r="MB25" s="59"/>
      <c r="MC25" s="59"/>
      <c r="MD25" s="59"/>
      <c r="ME25" s="59"/>
      <c r="MF25" s="59"/>
      <c r="MG25" s="59"/>
      <c r="MH25" s="59"/>
      <c r="MI25" s="59"/>
      <c r="MJ25" s="59"/>
      <c r="MK25" s="59"/>
      <c r="ML25" s="59"/>
      <c r="MM25" s="59"/>
      <c r="MN25" s="59"/>
      <c r="MO25" s="59"/>
      <c r="MP25" s="59"/>
      <c r="MQ25" s="59"/>
      <c r="MR25" s="59"/>
      <c r="MS25" s="59"/>
      <c r="MT25" s="59"/>
      <c r="MU25" s="59"/>
      <c r="MV25" s="59"/>
      <c r="MW25" s="59"/>
      <c r="MX25" s="59"/>
      <c r="MY25" s="59"/>
      <c r="MZ25" s="59"/>
      <c r="NA25" s="59"/>
      <c r="NB25" s="59"/>
      <c r="NC25" s="59"/>
      <c r="ND25" s="59"/>
      <c r="NE25" s="59"/>
      <c r="NF25" s="59"/>
      <c r="NG25" s="59"/>
      <c r="NH25" s="59"/>
      <c r="NI25" s="59"/>
      <c r="NJ25" s="59"/>
      <c r="NK25" s="59"/>
      <c r="NL25" s="59"/>
      <c r="NM25" s="59"/>
      <c r="NN25" s="59"/>
      <c r="NO25" s="59"/>
      <c r="NP25" s="59"/>
      <c r="NQ25" s="59"/>
      <c r="NR25" s="59"/>
      <c r="NS25" s="59"/>
      <c r="NT25" s="59"/>
      <c r="NU25" s="59"/>
      <c r="NV25" s="59"/>
      <c r="NW25" s="59"/>
      <c r="NX25" s="59"/>
      <c r="NY25" s="59"/>
      <c r="NZ25" s="59"/>
      <c r="OA25" s="59"/>
      <c r="OB25" s="59"/>
      <c r="OC25" s="59"/>
      <c r="OD25" s="59"/>
      <c r="OE25" s="59"/>
      <c r="OF25" s="59"/>
      <c r="OG25" s="59"/>
      <c r="OH25" s="59"/>
      <c r="OI25" s="59"/>
      <c r="OJ25" s="59"/>
      <c r="OK25" s="59"/>
      <c r="OL25" s="59"/>
      <c r="OM25" s="59"/>
      <c r="ON25" s="59"/>
      <c r="OO25" s="59"/>
      <c r="OP25" s="59"/>
      <c r="OQ25" s="59"/>
      <c r="OR25" s="59"/>
      <c r="OS25" s="59"/>
      <c r="OT25" s="59"/>
      <c r="OU25" s="59"/>
      <c r="OV25" s="59"/>
      <c r="OW25" s="59"/>
      <c r="OX25" s="59"/>
      <c r="OY25" s="59"/>
      <c r="OZ25" s="59"/>
      <c r="PA25" s="59"/>
      <c r="PB25" s="59"/>
      <c r="PC25" s="59"/>
      <c r="PD25" s="59"/>
      <c r="PE25" s="59"/>
      <c r="PF25" s="59"/>
      <c r="PG25" s="59"/>
      <c r="PH25" s="59"/>
      <c r="PI25" s="59"/>
      <c r="PJ25" s="59"/>
      <c r="PK25" s="59"/>
      <c r="PL25" s="59"/>
      <c r="PM25" s="59"/>
      <c r="PN25" s="59"/>
      <c r="PO25" s="59"/>
      <c r="PP25" s="59"/>
      <c r="PQ25" s="59"/>
      <c r="PR25" s="59"/>
      <c r="PS25" s="59"/>
      <c r="PT25" s="59"/>
      <c r="PU25" s="59"/>
      <c r="PV25" s="59"/>
      <c r="PW25" s="59"/>
      <c r="PX25" s="59"/>
      <c r="PY25" s="59"/>
      <c r="PZ25" s="59"/>
      <c r="QA25" s="59"/>
      <c r="QB25" s="59"/>
      <c r="QC25" s="59"/>
      <c r="QD25" s="59"/>
      <c r="QE25" s="59"/>
      <c r="QF25" s="59"/>
      <c r="QG25" s="59"/>
      <c r="QH25" s="59"/>
      <c r="QI25" s="59"/>
      <c r="QJ25" s="59"/>
      <c r="QK25" s="59"/>
      <c r="QL25" s="59"/>
      <c r="QM25" s="59"/>
      <c r="QN25" s="59"/>
      <c r="QO25" s="59"/>
      <c r="QP25" s="59"/>
      <c r="QQ25" s="59"/>
      <c r="QR25" s="59"/>
      <c r="QS25" s="59"/>
      <c r="QT25" s="59"/>
      <c r="QU25" s="59"/>
      <c r="QV25" s="59"/>
      <c r="QW25" s="59"/>
      <c r="QX25" s="59"/>
      <c r="QY25" s="59"/>
      <c r="QZ25" s="59"/>
      <c r="RA25" s="59"/>
      <c r="RB25" s="59"/>
      <c r="RC25" s="59"/>
      <c r="RD25" s="59"/>
      <c r="RE25" s="59"/>
      <c r="RF25" s="59"/>
      <c r="RG25" s="59"/>
      <c r="RH25" s="59"/>
      <c r="RI25" s="59"/>
      <c r="RJ25" s="59"/>
      <c r="RK25" s="59"/>
      <c r="RL25" s="59"/>
      <c r="RM25" s="59"/>
      <c r="RN25" s="59"/>
      <c r="RO25" s="59"/>
      <c r="RP25" s="59"/>
      <c r="RQ25" s="59"/>
      <c r="RR25" s="59"/>
      <c r="RS25" s="59"/>
      <c r="RT25" s="59"/>
      <c r="RU25" s="59"/>
      <c r="RV25" s="59"/>
      <c r="RW25" s="59"/>
      <c r="RX25" s="59"/>
      <c r="RY25" s="59"/>
      <c r="RZ25" s="59"/>
      <c r="SA25" s="59"/>
      <c r="SB25" s="59"/>
      <c r="SC25" s="59"/>
      <c r="SD25" s="59"/>
      <c r="SE25" s="59"/>
      <c r="SF25" s="59"/>
      <c r="SG25" s="59"/>
      <c r="SH25" s="59"/>
      <c r="SI25" s="59"/>
      <c r="SJ25" s="59"/>
      <c r="SK25" s="59"/>
      <c r="SL25" s="59"/>
      <c r="SM25" s="59"/>
      <c r="SN25" s="59"/>
      <c r="SO25" s="59"/>
      <c r="SP25" s="59"/>
      <c r="SQ25" s="59"/>
      <c r="SR25" s="59"/>
      <c r="SS25" s="59"/>
      <c r="ST25" s="59"/>
      <c r="SU25" s="59"/>
      <c r="SV25" s="59"/>
      <c r="SW25" s="59"/>
      <c r="SX25" s="59"/>
      <c r="SY25" s="59"/>
      <c r="SZ25" s="59"/>
      <c r="TA25" s="59"/>
      <c r="TB25" s="59"/>
      <c r="TC25" s="59"/>
      <c r="TD25" s="59"/>
      <c r="TE25" s="59"/>
      <c r="TF25" s="59"/>
      <c r="TG25" s="59"/>
      <c r="TH25" s="59"/>
      <c r="TI25" s="59"/>
      <c r="TJ25" s="59"/>
      <c r="TK25" s="59"/>
      <c r="TL25" s="59"/>
      <c r="TM25" s="59"/>
      <c r="TN25" s="59"/>
      <c r="TO25" s="59"/>
      <c r="TP25" s="59"/>
      <c r="TQ25" s="59"/>
      <c r="TR25" s="59"/>
      <c r="TS25" s="59"/>
      <c r="TT25" s="59"/>
      <c r="TU25" s="59"/>
      <c r="TV25" s="59"/>
      <c r="TW25" s="59"/>
      <c r="TX25" s="59"/>
      <c r="TY25" s="59"/>
      <c r="TZ25" s="59"/>
      <c r="UA25" s="59"/>
      <c r="UB25" s="59"/>
      <c r="UC25" s="59"/>
      <c r="UD25" s="59"/>
      <c r="UE25" s="59"/>
      <c r="UF25" s="59"/>
      <c r="UG25" s="59"/>
      <c r="UH25" s="59"/>
      <c r="UI25" s="59"/>
      <c r="UJ25" s="59"/>
      <c r="UK25" s="59"/>
      <c r="UL25" s="59"/>
      <c r="UM25" s="59"/>
      <c r="UN25" s="59"/>
      <c r="UO25" s="59"/>
      <c r="UP25" s="59"/>
      <c r="UQ25" s="59"/>
      <c r="UR25" s="59"/>
      <c r="US25" s="59"/>
      <c r="UT25" s="59"/>
      <c r="UU25" s="59"/>
      <c r="UV25" s="59"/>
      <c r="UW25" s="59"/>
      <c r="UX25" s="59"/>
      <c r="UY25" s="59"/>
      <c r="UZ25" s="59"/>
      <c r="VA25" s="59"/>
      <c r="VB25" s="59"/>
      <c r="VC25" s="59"/>
      <c r="VD25" s="59"/>
      <c r="VE25" s="59"/>
      <c r="VF25" s="59"/>
      <c r="VG25" s="59"/>
      <c r="VH25" s="59"/>
      <c r="VI25" s="59"/>
      <c r="VJ25" s="59"/>
      <c r="VK25" s="59"/>
      <c r="VL25" s="59"/>
      <c r="VM25" s="59"/>
      <c r="VN25" s="59"/>
      <c r="VO25" s="59"/>
      <c r="VP25" s="59"/>
      <c r="VQ25" s="59"/>
      <c r="VR25" s="59"/>
      <c r="VS25" s="59"/>
      <c r="VT25" s="59"/>
      <c r="VU25" s="59"/>
      <c r="VV25" s="59"/>
      <c r="VW25" s="59"/>
      <c r="VX25" s="59"/>
      <c r="VY25" s="59"/>
      <c r="VZ25" s="59"/>
      <c r="WA25" s="59"/>
      <c r="WB25" s="59"/>
      <c r="WC25" s="59"/>
      <c r="WD25" s="59"/>
      <c r="WE25" s="59"/>
      <c r="WF25" s="59"/>
      <c r="WG25" s="59"/>
      <c r="WH25" s="59"/>
      <c r="WI25" s="59"/>
      <c r="WJ25" s="59"/>
      <c r="WK25" s="59"/>
      <c r="WL25" s="59"/>
      <c r="WM25" s="59"/>
      <c r="WN25" s="59"/>
      <c r="WO25" s="59"/>
      <c r="WP25" s="59"/>
      <c r="WQ25" s="59"/>
      <c r="WR25" s="59"/>
      <c r="WS25" s="59"/>
      <c r="WT25" s="59"/>
      <c r="WU25" s="59"/>
      <c r="WV25" s="59"/>
      <c r="WW25" s="59"/>
      <c r="WX25" s="59"/>
      <c r="WY25" s="59"/>
      <c r="WZ25" s="59"/>
      <c r="XA25" s="59"/>
      <c r="XB25" s="59"/>
      <c r="XC25" s="59"/>
      <c r="XD25" s="59"/>
      <c r="XE25" s="59"/>
      <c r="XF25" s="59"/>
      <c r="XG25" s="59"/>
      <c r="XH25" s="59"/>
      <c r="XI25" s="59"/>
      <c r="XJ25" s="59"/>
      <c r="XK25" s="59"/>
      <c r="XL25" s="59"/>
      <c r="XM25" s="59"/>
      <c r="XN25" s="59"/>
      <c r="XO25" s="59"/>
      <c r="XP25" s="59"/>
      <c r="XQ25" s="59"/>
      <c r="XR25" s="59"/>
      <c r="XS25" s="59"/>
      <c r="XT25" s="59"/>
      <c r="XU25" s="59"/>
      <c r="XV25" s="59"/>
      <c r="XW25" s="59"/>
      <c r="XX25" s="59"/>
      <c r="XY25" s="59"/>
      <c r="XZ25" s="59"/>
      <c r="YA25" s="59"/>
      <c r="YB25" s="59"/>
      <c r="YC25" s="59"/>
      <c r="YD25" s="59"/>
      <c r="YE25" s="59"/>
      <c r="YF25" s="59"/>
      <c r="YG25" s="59"/>
      <c r="YH25" s="59"/>
      <c r="YI25" s="59"/>
      <c r="YJ25" s="59"/>
      <c r="YK25" s="59"/>
      <c r="YL25" s="59"/>
      <c r="YM25" s="59"/>
      <c r="YN25" s="59"/>
      <c r="YO25" s="59"/>
      <c r="YP25" s="59"/>
      <c r="YQ25" s="59"/>
      <c r="YR25" s="59"/>
      <c r="YS25" s="59"/>
      <c r="YT25" s="59"/>
      <c r="YU25" s="59"/>
      <c r="YV25" s="59"/>
      <c r="YW25" s="59"/>
      <c r="YX25" s="59"/>
      <c r="YY25" s="59"/>
      <c r="YZ25" s="59"/>
      <c r="ZA25" s="59"/>
      <c r="ZB25" s="59"/>
      <c r="ZC25" s="59"/>
      <c r="ZD25" s="59"/>
      <c r="ZE25" s="59"/>
      <c r="ZF25" s="59"/>
      <c r="ZG25" s="59"/>
      <c r="ZH25" s="59"/>
      <c r="ZI25" s="59"/>
      <c r="ZJ25" s="59"/>
      <c r="ZK25" s="59"/>
      <c r="ZL25" s="59"/>
      <c r="ZM25" s="59"/>
      <c r="ZN25" s="59"/>
      <c r="ZO25" s="59"/>
      <c r="ZP25" s="59"/>
      <c r="ZQ25" s="59"/>
      <c r="ZR25" s="59"/>
      <c r="ZS25" s="59"/>
      <c r="ZT25" s="59"/>
      <c r="ZU25" s="59"/>
      <c r="ZV25" s="59"/>
      <c r="ZW25" s="59"/>
      <c r="ZX25" s="59"/>
      <c r="ZY25" s="59"/>
      <c r="ZZ25" s="59"/>
      <c r="AAA25" s="59"/>
      <c r="AAB25" s="59"/>
      <c r="AAC25" s="59"/>
      <c r="AAD25" s="59"/>
      <c r="AAE25" s="59"/>
      <c r="AAF25" s="59"/>
      <c r="AAG25" s="59"/>
      <c r="AAH25" s="59"/>
      <c r="AAI25" s="59"/>
      <c r="AAJ25" s="59"/>
      <c r="AAK25" s="59"/>
      <c r="AAL25" s="59"/>
      <c r="AAM25" s="59"/>
      <c r="AAN25" s="59"/>
      <c r="AAO25" s="59"/>
      <c r="AAP25" s="59"/>
      <c r="AAQ25" s="59"/>
      <c r="AAR25" s="59"/>
      <c r="AAS25" s="59"/>
      <c r="AAT25" s="59"/>
      <c r="AAU25" s="59"/>
      <c r="AAV25" s="59"/>
      <c r="AAW25" s="59"/>
      <c r="AAX25" s="59"/>
      <c r="AAY25" s="59"/>
      <c r="AAZ25" s="59"/>
      <c r="ABA25" s="59"/>
      <c r="ABB25" s="59"/>
      <c r="ABC25" s="59"/>
      <c r="ABD25" s="59"/>
      <c r="ABE25" s="59"/>
      <c r="ABF25" s="59"/>
      <c r="ABG25" s="59"/>
      <c r="ABH25" s="59"/>
      <c r="ABI25" s="59"/>
      <c r="ABJ25" s="59"/>
      <c r="ABK25" s="59"/>
      <c r="ABL25" s="59"/>
      <c r="ABM25" s="59"/>
      <c r="ABN25" s="59"/>
      <c r="ABO25" s="59"/>
      <c r="ABP25" s="59"/>
      <c r="ABQ25" s="59"/>
      <c r="ABR25" s="59"/>
      <c r="ABS25" s="59"/>
      <c r="ABT25" s="59"/>
      <c r="ABU25" s="59"/>
      <c r="ABV25" s="59"/>
      <c r="ABW25" s="59"/>
      <c r="ABX25" s="59"/>
      <c r="ABY25" s="59"/>
      <c r="ABZ25" s="59"/>
      <c r="ACA25" s="59"/>
      <c r="ACB25" s="59"/>
      <c r="ACC25" s="59"/>
      <c r="ACD25" s="59"/>
      <c r="ACE25" s="59"/>
      <c r="ACF25" s="59"/>
      <c r="ACG25" s="59"/>
      <c r="ACH25" s="59"/>
      <c r="ACI25" s="59"/>
      <c r="ACJ25" s="59"/>
      <c r="ACK25" s="59"/>
      <c r="ACL25" s="59"/>
      <c r="ACM25" s="59"/>
      <c r="ACN25" s="59"/>
      <c r="ACO25" s="59"/>
      <c r="ACP25" s="59"/>
      <c r="ACQ25" s="59"/>
      <c r="ACR25" s="59"/>
      <c r="ACS25" s="59"/>
      <c r="ACT25" s="59"/>
      <c r="ACU25" s="59"/>
      <c r="ACV25" s="59"/>
      <c r="ACW25" s="59"/>
      <c r="ACX25" s="59"/>
      <c r="ACY25" s="59"/>
      <c r="ACZ25" s="59"/>
      <c r="ADA25" s="59"/>
      <c r="ADB25" s="59"/>
      <c r="ADC25" s="59"/>
      <c r="ADD25" s="59"/>
      <c r="ADE25" s="59"/>
      <c r="ADF25" s="59"/>
      <c r="ADG25" s="59"/>
      <c r="ADH25" s="59"/>
      <c r="ADI25" s="59"/>
      <c r="ADJ25" s="59"/>
      <c r="ADK25" s="59"/>
      <c r="ADL25" s="59"/>
      <c r="ADM25" s="59"/>
      <c r="ADN25" s="59"/>
      <c r="ADO25" s="59"/>
      <c r="ADP25" s="59"/>
      <c r="ADQ25" s="59"/>
      <c r="ADR25" s="59"/>
      <c r="ADS25" s="59"/>
      <c r="ADT25" s="59"/>
      <c r="ADU25" s="59"/>
      <c r="ADV25" s="59"/>
      <c r="ADW25" s="59"/>
      <c r="ADX25" s="59"/>
      <c r="ADY25" s="59"/>
      <c r="ADZ25" s="59"/>
      <c r="AEA25" s="59"/>
      <c r="AEB25" s="59"/>
      <c r="AEC25" s="59"/>
      <c r="AED25" s="59"/>
      <c r="AEE25" s="59"/>
      <c r="AEF25" s="59"/>
      <c r="AEG25" s="59"/>
      <c r="AEH25" s="59"/>
      <c r="AEI25" s="59"/>
      <c r="AEJ25" s="59"/>
      <c r="AEK25" s="59"/>
      <c r="AEL25" s="59"/>
      <c r="AEM25" s="59"/>
      <c r="AEN25" s="59"/>
      <c r="AEO25" s="59"/>
      <c r="AEP25" s="59"/>
      <c r="AEQ25" s="59"/>
      <c r="AER25" s="59"/>
      <c r="AES25" s="59"/>
      <c r="AET25" s="59"/>
      <c r="AEU25" s="59"/>
      <c r="AEV25" s="59"/>
      <c r="AEW25" s="59"/>
      <c r="AEX25" s="59"/>
      <c r="AEY25" s="59"/>
      <c r="AEZ25" s="59"/>
      <c r="AFA25" s="59"/>
      <c r="AFB25" s="59"/>
      <c r="AFC25" s="59"/>
      <c r="AFD25" s="59"/>
      <c r="AFE25" s="59"/>
      <c r="AFF25" s="59"/>
      <c r="AFG25" s="59"/>
      <c r="AFH25" s="59"/>
      <c r="AFI25" s="59"/>
      <c r="AFJ25" s="59"/>
      <c r="AFK25" s="59"/>
      <c r="AFL25" s="59"/>
      <c r="AFM25" s="59"/>
      <c r="AFN25" s="59"/>
      <c r="AFO25" s="59"/>
      <c r="AFP25" s="59"/>
      <c r="AFQ25" s="59"/>
      <c r="AFR25" s="59"/>
      <c r="AFS25" s="59"/>
      <c r="AFT25" s="59"/>
      <c r="AFU25" s="59"/>
      <c r="AFV25" s="59"/>
      <c r="AFW25" s="59"/>
      <c r="AFX25" s="59"/>
      <c r="AFY25" s="59"/>
      <c r="AFZ25" s="59"/>
      <c r="AGA25" s="59"/>
      <c r="AGB25" s="59"/>
      <c r="AGC25" s="59"/>
      <c r="AGD25" s="59"/>
      <c r="AGE25" s="59"/>
      <c r="AGF25" s="59"/>
      <c r="AGG25" s="59"/>
      <c r="AGH25" s="59"/>
      <c r="AGI25" s="59"/>
      <c r="AGJ25" s="59"/>
      <c r="AGK25" s="59"/>
      <c r="AGL25" s="59"/>
      <c r="AGM25" s="59"/>
      <c r="AGN25" s="59"/>
      <c r="AGO25" s="59"/>
      <c r="AGP25" s="59"/>
      <c r="AGQ25" s="59"/>
      <c r="AGR25" s="59"/>
      <c r="AGS25" s="59"/>
      <c r="AGT25" s="59"/>
      <c r="AGU25" s="59"/>
      <c r="AGV25" s="59"/>
      <c r="AGW25" s="59"/>
      <c r="AGX25" s="59"/>
      <c r="AGY25" s="59"/>
      <c r="AGZ25" s="59"/>
      <c r="AHA25" s="59"/>
      <c r="AHB25" s="59"/>
      <c r="AHC25" s="167"/>
    </row>
    <row r="26" spans="1:887" s="15" customFormat="1" x14ac:dyDescent="0.25">
      <c r="A26" s="13" t="s">
        <v>180</v>
      </c>
      <c r="B26" s="19">
        <v>2007</v>
      </c>
      <c r="C26" s="15" t="s">
        <v>181</v>
      </c>
      <c r="D26" s="15" t="s">
        <v>182</v>
      </c>
      <c r="E26" s="24" t="s">
        <v>183</v>
      </c>
      <c r="F26" s="15" t="s">
        <v>184</v>
      </c>
      <c r="G26" s="19" t="s">
        <v>58</v>
      </c>
      <c r="H26" s="17">
        <v>42311</v>
      </c>
      <c r="I26" s="15" t="s">
        <v>59</v>
      </c>
      <c r="J26" s="15" t="s">
        <v>185</v>
      </c>
      <c r="K26" s="13" t="s">
        <v>39</v>
      </c>
      <c r="L26" s="19" t="s">
        <v>186</v>
      </c>
      <c r="M26" s="19">
        <v>59</v>
      </c>
      <c r="N26" s="21">
        <v>1</v>
      </c>
      <c r="O26" s="20" t="s">
        <v>187</v>
      </c>
      <c r="P26" s="15" t="s">
        <v>188</v>
      </c>
      <c r="Q26" s="15" t="s">
        <v>101</v>
      </c>
      <c r="R26" s="25" t="s">
        <v>189</v>
      </c>
      <c r="S26" s="21" t="s">
        <v>83</v>
      </c>
      <c r="T26" s="21" t="s">
        <v>66</v>
      </c>
      <c r="U26" s="21" t="s">
        <v>66</v>
      </c>
      <c r="V26" s="19">
        <v>0</v>
      </c>
      <c r="W26" s="19" t="s">
        <v>69</v>
      </c>
      <c r="X26" s="19" t="s">
        <v>69</v>
      </c>
      <c r="Y26" s="19" t="s">
        <v>69</v>
      </c>
      <c r="Z26" s="19" t="s">
        <v>69</v>
      </c>
      <c r="AA26" s="19" t="s">
        <v>69</v>
      </c>
      <c r="AB26" s="19" t="s">
        <v>69</v>
      </c>
      <c r="AD26" s="22" t="s">
        <v>69</v>
      </c>
      <c r="AE26" s="22" t="s">
        <v>69</v>
      </c>
      <c r="AF26" s="22" t="s">
        <v>69</v>
      </c>
      <c r="AG26" s="22" t="s">
        <v>69</v>
      </c>
      <c r="AH26" s="22" t="s">
        <v>69</v>
      </c>
      <c r="AI26" s="22" t="s">
        <v>69</v>
      </c>
      <c r="AK26" s="19" t="s">
        <v>69</v>
      </c>
      <c r="AL26" s="19" t="s">
        <v>69</v>
      </c>
      <c r="AM26" s="19" t="s">
        <v>69</v>
      </c>
      <c r="AN26" s="19" t="s">
        <v>69</v>
      </c>
      <c r="AO26" s="19" t="s">
        <v>69</v>
      </c>
      <c r="AP26" s="19" t="s">
        <v>69</v>
      </c>
      <c r="AR26" s="19" t="s">
        <v>69</v>
      </c>
      <c r="AS26" s="19" t="s">
        <v>69</v>
      </c>
      <c r="AT26" s="19" t="s">
        <v>69</v>
      </c>
      <c r="AU26" s="19" t="s">
        <v>69</v>
      </c>
      <c r="AV26" s="19" t="s">
        <v>69</v>
      </c>
      <c r="AW26" s="19" t="s">
        <v>69</v>
      </c>
      <c r="AY26" s="19" t="s">
        <v>69</v>
      </c>
      <c r="AZ26" s="19" t="s">
        <v>69</v>
      </c>
      <c r="BA26" s="19" t="s">
        <v>69</v>
      </c>
      <c r="BB26" s="19" t="s">
        <v>69</v>
      </c>
      <c r="BC26" s="19" t="s">
        <v>69</v>
      </c>
      <c r="BD26" s="19" t="s">
        <v>69</v>
      </c>
      <c r="BF26" s="19" t="s">
        <v>69</v>
      </c>
      <c r="BG26" s="19" t="s">
        <v>69</v>
      </c>
      <c r="BH26" s="19" t="s">
        <v>69</v>
      </c>
      <c r="BI26" s="19" t="s">
        <v>69</v>
      </c>
      <c r="BJ26" s="19" t="s">
        <v>69</v>
      </c>
      <c r="BK26" s="19" t="s">
        <v>69</v>
      </c>
      <c r="BM26" s="19" t="s">
        <v>69</v>
      </c>
      <c r="BN26" s="19" t="s">
        <v>69</v>
      </c>
      <c r="BO26" s="19" t="s">
        <v>69</v>
      </c>
      <c r="BP26" s="19" t="s">
        <v>69</v>
      </c>
      <c r="BQ26" s="19" t="s">
        <v>69</v>
      </c>
      <c r="BR26" s="19" t="s">
        <v>69</v>
      </c>
      <c r="BT26" s="19" t="s">
        <v>69</v>
      </c>
      <c r="BU26" s="19" t="s">
        <v>69</v>
      </c>
      <c r="BV26" s="19" t="s">
        <v>69</v>
      </c>
      <c r="BW26" s="19" t="s">
        <v>69</v>
      </c>
      <c r="BX26" s="19" t="s">
        <v>69</v>
      </c>
      <c r="BY26" s="19" t="s">
        <v>69</v>
      </c>
      <c r="CA26" s="19" t="s">
        <v>69</v>
      </c>
      <c r="CB26" s="19" t="s">
        <v>69</v>
      </c>
      <c r="CC26" s="19" t="s">
        <v>69</v>
      </c>
      <c r="CD26" s="19" t="s">
        <v>69</v>
      </c>
      <c r="CE26" s="19" t="s">
        <v>69</v>
      </c>
      <c r="CF26" s="19" t="s">
        <v>69</v>
      </c>
      <c r="CH26" s="19">
        <v>1</v>
      </c>
      <c r="CI26" s="19">
        <v>1</v>
      </c>
      <c r="CJ26" s="19" t="s">
        <v>69</v>
      </c>
      <c r="CK26" s="19" t="s">
        <v>69</v>
      </c>
      <c r="CL26" s="19">
        <v>1</v>
      </c>
      <c r="CM26" s="19">
        <v>1</v>
      </c>
      <c r="CN26" s="25" t="s">
        <v>766</v>
      </c>
      <c r="CO26" s="19" t="s">
        <v>69</v>
      </c>
      <c r="CP26" s="19" t="s">
        <v>69</v>
      </c>
      <c r="CQ26" s="19" t="s">
        <v>69</v>
      </c>
      <c r="CR26" s="19" t="s">
        <v>69</v>
      </c>
      <c r="CS26" s="19" t="s">
        <v>69</v>
      </c>
      <c r="CT26" s="19" t="s">
        <v>69</v>
      </c>
      <c r="CV26" s="19" t="s">
        <v>69</v>
      </c>
      <c r="CW26" s="19" t="s">
        <v>69</v>
      </c>
      <c r="CX26" s="19" t="s">
        <v>69</v>
      </c>
      <c r="CY26" s="19" t="s">
        <v>69</v>
      </c>
      <c r="CZ26" s="19" t="s">
        <v>69</v>
      </c>
      <c r="DA26" s="19" t="s">
        <v>69</v>
      </c>
      <c r="DC26" s="19" t="s">
        <v>69</v>
      </c>
      <c r="DD26" s="19" t="s">
        <v>69</v>
      </c>
      <c r="DE26" s="19" t="s">
        <v>69</v>
      </c>
      <c r="DF26" s="19" t="s">
        <v>69</v>
      </c>
      <c r="DG26" s="19" t="s">
        <v>69</v>
      </c>
      <c r="DH26" s="19" t="s">
        <v>69</v>
      </c>
      <c r="DJ26" s="19" t="s">
        <v>69</v>
      </c>
      <c r="DK26" s="19" t="s">
        <v>69</v>
      </c>
      <c r="DL26" s="19" t="s">
        <v>69</v>
      </c>
      <c r="DM26" s="19" t="s">
        <v>69</v>
      </c>
      <c r="DN26" s="19" t="s">
        <v>69</v>
      </c>
      <c r="DO26" s="19" t="s">
        <v>69</v>
      </c>
      <c r="DQ26" s="19" t="s">
        <v>69</v>
      </c>
      <c r="DR26" s="19" t="s">
        <v>69</v>
      </c>
      <c r="DS26" s="19" t="s">
        <v>69</v>
      </c>
      <c r="DT26" s="19" t="s">
        <v>69</v>
      </c>
      <c r="DU26" s="19" t="s">
        <v>69</v>
      </c>
      <c r="DV26" s="19" t="s">
        <v>69</v>
      </c>
      <c r="DX26" s="19" t="s">
        <v>69</v>
      </c>
      <c r="DY26" s="19" t="s">
        <v>69</v>
      </c>
      <c r="DZ26" s="19" t="s">
        <v>69</v>
      </c>
      <c r="EA26" s="19" t="s">
        <v>69</v>
      </c>
      <c r="EB26" s="19" t="s">
        <v>69</v>
      </c>
      <c r="EC26" s="19" t="s">
        <v>69</v>
      </c>
      <c r="EE26" s="19" t="s">
        <v>69</v>
      </c>
      <c r="EF26" s="19" t="s">
        <v>69</v>
      </c>
      <c r="EG26" s="19" t="s">
        <v>69</v>
      </c>
      <c r="EH26" s="19" t="s">
        <v>69</v>
      </c>
      <c r="EI26" s="19" t="s">
        <v>69</v>
      </c>
      <c r="EJ26" s="19" t="s">
        <v>69</v>
      </c>
      <c r="EL26" s="19" t="s">
        <v>69</v>
      </c>
      <c r="EM26" s="19" t="s">
        <v>69</v>
      </c>
      <c r="EN26" s="19" t="s">
        <v>69</v>
      </c>
      <c r="EO26" s="19" t="s">
        <v>69</v>
      </c>
      <c r="EP26" s="19" t="s">
        <v>69</v>
      </c>
      <c r="EQ26" s="19" t="s">
        <v>69</v>
      </c>
      <c r="ER26" s="177"/>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c r="IX26" s="60"/>
      <c r="IY26" s="60"/>
      <c r="IZ26" s="60"/>
      <c r="JA26" s="60"/>
      <c r="JB26" s="60"/>
      <c r="JC26" s="60"/>
      <c r="JD26" s="60"/>
      <c r="JE26" s="60"/>
      <c r="JF26" s="60"/>
      <c r="JG26" s="60"/>
      <c r="JH26" s="60"/>
      <c r="JI26" s="60"/>
      <c r="JJ26" s="60"/>
      <c r="JK26" s="60"/>
      <c r="JL26" s="60"/>
      <c r="JM26" s="60"/>
      <c r="JN26" s="60"/>
      <c r="JO26" s="60"/>
      <c r="JP26" s="60"/>
      <c r="JQ26" s="60"/>
      <c r="JR26" s="60"/>
      <c r="JS26" s="60"/>
      <c r="JT26" s="60"/>
      <c r="JU26" s="60"/>
      <c r="JV26" s="60"/>
      <c r="JW26" s="60"/>
      <c r="JX26" s="60"/>
      <c r="JY26" s="60"/>
      <c r="JZ26" s="60"/>
      <c r="KA26" s="60"/>
      <c r="KB26" s="60"/>
      <c r="KC26" s="60"/>
      <c r="KD26" s="60"/>
      <c r="KE26" s="60"/>
      <c r="KF26" s="60"/>
      <c r="KG26" s="60"/>
      <c r="KH26" s="60"/>
      <c r="KI26" s="60"/>
      <c r="KJ26" s="60"/>
      <c r="KK26" s="60"/>
      <c r="KL26" s="60"/>
      <c r="KM26" s="60"/>
      <c r="KN26" s="60"/>
      <c r="KO26" s="60"/>
      <c r="KP26" s="60"/>
      <c r="KQ26" s="60"/>
      <c r="KR26" s="60"/>
      <c r="KS26" s="60"/>
      <c r="KT26" s="60"/>
      <c r="KU26" s="60"/>
      <c r="KV26" s="60"/>
      <c r="KW26" s="60"/>
      <c r="KX26" s="60"/>
      <c r="KY26" s="60"/>
      <c r="KZ26" s="60"/>
      <c r="LA26" s="60"/>
      <c r="LB26" s="60"/>
      <c r="LC26" s="60"/>
      <c r="LD26" s="60"/>
      <c r="LE26" s="60"/>
      <c r="LF26" s="60"/>
      <c r="LG26" s="60"/>
      <c r="LH26" s="60"/>
      <c r="LI26" s="60"/>
      <c r="LJ26" s="60"/>
      <c r="LK26" s="60"/>
      <c r="LL26" s="60"/>
      <c r="LM26" s="60"/>
      <c r="LN26" s="60"/>
      <c r="LO26" s="60"/>
      <c r="LP26" s="60"/>
      <c r="LQ26" s="60"/>
      <c r="LR26" s="60"/>
      <c r="LS26" s="60"/>
      <c r="LT26" s="60"/>
      <c r="LU26" s="60"/>
      <c r="LV26" s="60"/>
      <c r="LW26" s="60"/>
      <c r="LX26" s="60"/>
      <c r="LY26" s="60"/>
      <c r="LZ26" s="60"/>
      <c r="MA26" s="60"/>
      <c r="MB26" s="60"/>
      <c r="MC26" s="60"/>
      <c r="MD26" s="60"/>
      <c r="ME26" s="60"/>
      <c r="MF26" s="60"/>
      <c r="MG26" s="60"/>
      <c r="MH26" s="60"/>
      <c r="MI26" s="60"/>
      <c r="MJ26" s="60"/>
      <c r="MK26" s="60"/>
      <c r="ML26" s="60"/>
      <c r="MM26" s="60"/>
      <c r="MN26" s="60"/>
      <c r="MO26" s="60"/>
      <c r="MP26" s="60"/>
      <c r="MQ26" s="60"/>
      <c r="MR26" s="60"/>
      <c r="MS26" s="60"/>
      <c r="MT26" s="60"/>
      <c r="MU26" s="60"/>
      <c r="MV26" s="60"/>
      <c r="MW26" s="60"/>
      <c r="MX26" s="60"/>
      <c r="MY26" s="60"/>
      <c r="MZ26" s="60"/>
      <c r="NA26" s="60"/>
      <c r="NB26" s="60"/>
      <c r="NC26" s="60"/>
      <c r="ND26" s="60"/>
      <c r="NE26" s="60"/>
      <c r="NF26" s="60"/>
      <c r="NG26" s="60"/>
      <c r="NH26" s="60"/>
      <c r="NI26" s="60"/>
      <c r="NJ26" s="60"/>
      <c r="NK26" s="60"/>
      <c r="NL26" s="60"/>
      <c r="NM26" s="60"/>
      <c r="NN26" s="60"/>
      <c r="NO26" s="60"/>
      <c r="NP26" s="60"/>
      <c r="NQ26" s="60"/>
      <c r="NR26" s="60"/>
      <c r="NS26" s="60"/>
      <c r="NT26" s="60"/>
      <c r="NU26" s="60"/>
      <c r="NV26" s="60"/>
      <c r="NW26" s="60"/>
      <c r="NX26" s="60"/>
      <c r="NY26" s="60"/>
      <c r="NZ26" s="60"/>
      <c r="OA26" s="60"/>
      <c r="OB26" s="60"/>
      <c r="OC26" s="60"/>
      <c r="OD26" s="60"/>
      <c r="OE26" s="60"/>
      <c r="OF26" s="60"/>
      <c r="OG26" s="60"/>
      <c r="OH26" s="60"/>
      <c r="OI26" s="60"/>
      <c r="OJ26" s="60"/>
      <c r="OK26" s="60"/>
      <c r="OL26" s="60"/>
      <c r="OM26" s="60"/>
      <c r="ON26" s="60"/>
      <c r="OO26" s="60"/>
      <c r="OP26" s="60"/>
      <c r="OQ26" s="60"/>
      <c r="OR26" s="60"/>
      <c r="OS26" s="60"/>
      <c r="OT26" s="60"/>
      <c r="OU26" s="60"/>
      <c r="OV26" s="60"/>
      <c r="OW26" s="60"/>
      <c r="OX26" s="60"/>
      <c r="OY26" s="60"/>
      <c r="OZ26" s="60"/>
      <c r="PA26" s="60"/>
      <c r="PB26" s="60"/>
      <c r="PC26" s="60"/>
      <c r="PD26" s="60"/>
      <c r="PE26" s="60"/>
      <c r="PF26" s="60"/>
      <c r="PG26" s="60"/>
      <c r="PH26" s="60"/>
      <c r="PI26" s="60"/>
      <c r="PJ26" s="60"/>
      <c r="PK26" s="60"/>
      <c r="PL26" s="60"/>
      <c r="PM26" s="60"/>
      <c r="PN26" s="60"/>
      <c r="PO26" s="60"/>
      <c r="PP26" s="60"/>
      <c r="PQ26" s="60"/>
      <c r="PR26" s="60"/>
      <c r="PS26" s="60"/>
      <c r="PT26" s="60"/>
      <c r="PU26" s="60"/>
      <c r="PV26" s="60"/>
      <c r="PW26" s="60"/>
      <c r="PX26" s="60"/>
      <c r="PY26" s="60"/>
      <c r="PZ26" s="60"/>
      <c r="QA26" s="60"/>
      <c r="QB26" s="60"/>
      <c r="QC26" s="60"/>
      <c r="QD26" s="60"/>
      <c r="QE26" s="60"/>
      <c r="QF26" s="60"/>
      <c r="QG26" s="60"/>
      <c r="QH26" s="60"/>
      <c r="QI26" s="60"/>
      <c r="QJ26" s="60"/>
      <c r="QK26" s="60"/>
      <c r="QL26" s="60"/>
      <c r="QM26" s="60"/>
      <c r="QN26" s="60"/>
      <c r="QO26" s="60"/>
      <c r="QP26" s="60"/>
      <c r="QQ26" s="60"/>
      <c r="QR26" s="60"/>
      <c r="QS26" s="60"/>
      <c r="QT26" s="60"/>
      <c r="QU26" s="60"/>
      <c r="QV26" s="60"/>
      <c r="QW26" s="60"/>
      <c r="QX26" s="60"/>
      <c r="QY26" s="60"/>
      <c r="QZ26" s="60"/>
      <c r="RA26" s="60"/>
      <c r="RB26" s="60"/>
      <c r="RC26" s="60"/>
      <c r="RD26" s="60"/>
      <c r="RE26" s="60"/>
      <c r="RF26" s="60"/>
      <c r="RG26" s="60"/>
      <c r="RH26" s="60"/>
      <c r="RI26" s="60"/>
      <c r="RJ26" s="60"/>
      <c r="RK26" s="60"/>
      <c r="RL26" s="60"/>
      <c r="RM26" s="60"/>
      <c r="RN26" s="60"/>
      <c r="RO26" s="60"/>
      <c r="RP26" s="60"/>
      <c r="RQ26" s="60"/>
      <c r="RR26" s="60"/>
      <c r="RS26" s="60"/>
      <c r="RT26" s="60"/>
      <c r="RU26" s="60"/>
      <c r="RV26" s="60"/>
      <c r="RW26" s="60"/>
      <c r="RX26" s="60"/>
      <c r="RY26" s="60"/>
      <c r="RZ26" s="60"/>
      <c r="SA26" s="60"/>
      <c r="SB26" s="60"/>
      <c r="SC26" s="60"/>
      <c r="SD26" s="60"/>
      <c r="SE26" s="60"/>
      <c r="SF26" s="60"/>
      <c r="SG26" s="60"/>
      <c r="SH26" s="60"/>
      <c r="SI26" s="60"/>
      <c r="SJ26" s="60"/>
      <c r="SK26" s="60"/>
      <c r="SL26" s="60"/>
      <c r="SM26" s="60"/>
      <c r="SN26" s="60"/>
      <c r="SO26" s="60"/>
      <c r="SP26" s="60"/>
      <c r="SQ26" s="60"/>
      <c r="SR26" s="60"/>
      <c r="SS26" s="60"/>
      <c r="ST26" s="60"/>
      <c r="SU26" s="60"/>
      <c r="SV26" s="60"/>
      <c r="SW26" s="60"/>
      <c r="SX26" s="60"/>
      <c r="SY26" s="60"/>
      <c r="SZ26" s="60"/>
      <c r="TA26" s="60"/>
      <c r="TB26" s="60"/>
      <c r="TC26" s="60"/>
      <c r="TD26" s="60"/>
      <c r="TE26" s="60"/>
      <c r="TF26" s="60"/>
      <c r="TG26" s="60"/>
      <c r="TH26" s="60"/>
      <c r="TI26" s="60"/>
      <c r="TJ26" s="60"/>
      <c r="TK26" s="60"/>
      <c r="TL26" s="60"/>
      <c r="TM26" s="60"/>
      <c r="TN26" s="60"/>
      <c r="TO26" s="60"/>
      <c r="TP26" s="60"/>
      <c r="TQ26" s="60"/>
      <c r="TR26" s="60"/>
      <c r="TS26" s="60"/>
      <c r="TT26" s="60"/>
      <c r="TU26" s="60"/>
      <c r="TV26" s="60"/>
      <c r="TW26" s="60"/>
      <c r="TX26" s="60"/>
      <c r="TY26" s="60"/>
      <c r="TZ26" s="60"/>
      <c r="UA26" s="60"/>
      <c r="UB26" s="60"/>
      <c r="UC26" s="60"/>
      <c r="UD26" s="60"/>
      <c r="UE26" s="60"/>
      <c r="UF26" s="60"/>
      <c r="UG26" s="60"/>
      <c r="UH26" s="60"/>
      <c r="UI26" s="60"/>
      <c r="UJ26" s="60"/>
      <c r="UK26" s="60"/>
      <c r="UL26" s="60"/>
      <c r="UM26" s="60"/>
      <c r="UN26" s="60"/>
      <c r="UO26" s="60"/>
      <c r="UP26" s="60"/>
      <c r="UQ26" s="60"/>
      <c r="UR26" s="60"/>
      <c r="US26" s="60"/>
      <c r="UT26" s="60"/>
      <c r="UU26" s="60"/>
      <c r="UV26" s="60"/>
      <c r="UW26" s="60"/>
      <c r="UX26" s="60"/>
      <c r="UY26" s="60"/>
      <c r="UZ26" s="60"/>
      <c r="VA26" s="60"/>
      <c r="VB26" s="60"/>
      <c r="VC26" s="60"/>
      <c r="VD26" s="60"/>
      <c r="VE26" s="60"/>
      <c r="VF26" s="60"/>
      <c r="VG26" s="60"/>
      <c r="VH26" s="60"/>
      <c r="VI26" s="60"/>
      <c r="VJ26" s="60"/>
      <c r="VK26" s="60"/>
      <c r="VL26" s="60"/>
      <c r="VM26" s="60"/>
      <c r="VN26" s="60"/>
      <c r="VO26" s="60"/>
      <c r="VP26" s="60"/>
      <c r="VQ26" s="60"/>
      <c r="VR26" s="60"/>
      <c r="VS26" s="60"/>
      <c r="VT26" s="60"/>
      <c r="VU26" s="60"/>
      <c r="VV26" s="60"/>
      <c r="VW26" s="60"/>
      <c r="VX26" s="60"/>
      <c r="VY26" s="60"/>
      <c r="VZ26" s="60"/>
      <c r="WA26" s="60"/>
      <c r="WB26" s="60"/>
      <c r="WC26" s="60"/>
      <c r="WD26" s="60"/>
      <c r="WE26" s="60"/>
      <c r="WF26" s="60"/>
      <c r="WG26" s="60"/>
      <c r="WH26" s="60"/>
      <c r="WI26" s="60"/>
      <c r="WJ26" s="60"/>
      <c r="WK26" s="60"/>
      <c r="WL26" s="60"/>
      <c r="WM26" s="60"/>
      <c r="WN26" s="60"/>
      <c r="WO26" s="60"/>
      <c r="WP26" s="60"/>
      <c r="WQ26" s="60"/>
      <c r="WR26" s="60"/>
      <c r="WS26" s="60"/>
      <c r="WT26" s="60"/>
      <c r="WU26" s="60"/>
      <c r="WV26" s="60"/>
      <c r="WW26" s="60"/>
      <c r="WX26" s="60"/>
      <c r="WY26" s="60"/>
      <c r="WZ26" s="60"/>
      <c r="XA26" s="60"/>
      <c r="XB26" s="60"/>
      <c r="XC26" s="60"/>
      <c r="XD26" s="60"/>
      <c r="XE26" s="60"/>
      <c r="XF26" s="60"/>
      <c r="XG26" s="60"/>
      <c r="XH26" s="60"/>
      <c r="XI26" s="60"/>
      <c r="XJ26" s="60"/>
      <c r="XK26" s="60"/>
      <c r="XL26" s="60"/>
      <c r="XM26" s="60"/>
      <c r="XN26" s="60"/>
      <c r="XO26" s="60"/>
      <c r="XP26" s="60"/>
      <c r="XQ26" s="60"/>
      <c r="XR26" s="60"/>
      <c r="XS26" s="60"/>
      <c r="XT26" s="60"/>
      <c r="XU26" s="60"/>
      <c r="XV26" s="60"/>
      <c r="XW26" s="60"/>
      <c r="XX26" s="60"/>
      <c r="XY26" s="60"/>
      <c r="XZ26" s="60"/>
      <c r="YA26" s="60"/>
      <c r="YB26" s="60"/>
      <c r="YC26" s="60"/>
      <c r="YD26" s="60"/>
      <c r="YE26" s="60"/>
      <c r="YF26" s="60"/>
      <c r="YG26" s="60"/>
      <c r="YH26" s="60"/>
      <c r="YI26" s="60"/>
      <c r="YJ26" s="60"/>
      <c r="YK26" s="60"/>
      <c r="YL26" s="60"/>
      <c r="YM26" s="60"/>
      <c r="YN26" s="60"/>
      <c r="YO26" s="60"/>
      <c r="YP26" s="60"/>
      <c r="YQ26" s="60"/>
      <c r="YR26" s="60"/>
      <c r="YS26" s="60"/>
      <c r="YT26" s="60"/>
      <c r="YU26" s="60"/>
      <c r="YV26" s="60"/>
      <c r="YW26" s="60"/>
      <c r="YX26" s="60"/>
      <c r="YY26" s="60"/>
      <c r="YZ26" s="60"/>
      <c r="ZA26" s="60"/>
      <c r="ZB26" s="60"/>
      <c r="ZC26" s="60"/>
      <c r="ZD26" s="60"/>
      <c r="ZE26" s="60"/>
      <c r="ZF26" s="60"/>
      <c r="ZG26" s="60"/>
      <c r="ZH26" s="60"/>
      <c r="ZI26" s="60"/>
      <c r="ZJ26" s="60"/>
      <c r="ZK26" s="60"/>
      <c r="ZL26" s="60"/>
      <c r="ZM26" s="60"/>
      <c r="ZN26" s="60"/>
      <c r="ZO26" s="60"/>
      <c r="ZP26" s="60"/>
      <c r="ZQ26" s="60"/>
      <c r="ZR26" s="60"/>
      <c r="ZS26" s="60"/>
      <c r="ZT26" s="60"/>
      <c r="ZU26" s="60"/>
      <c r="ZV26" s="60"/>
      <c r="ZW26" s="60"/>
      <c r="ZX26" s="60"/>
      <c r="ZY26" s="60"/>
      <c r="ZZ26" s="60"/>
      <c r="AAA26" s="60"/>
      <c r="AAB26" s="60"/>
      <c r="AAC26" s="60"/>
      <c r="AAD26" s="60"/>
      <c r="AAE26" s="60"/>
      <c r="AAF26" s="60"/>
      <c r="AAG26" s="60"/>
      <c r="AAH26" s="60"/>
      <c r="AAI26" s="60"/>
      <c r="AAJ26" s="60"/>
      <c r="AAK26" s="60"/>
      <c r="AAL26" s="60"/>
      <c r="AAM26" s="60"/>
      <c r="AAN26" s="60"/>
      <c r="AAO26" s="60"/>
      <c r="AAP26" s="60"/>
      <c r="AAQ26" s="60"/>
      <c r="AAR26" s="60"/>
      <c r="AAS26" s="60"/>
      <c r="AAT26" s="60"/>
      <c r="AAU26" s="60"/>
      <c r="AAV26" s="60"/>
      <c r="AAW26" s="60"/>
      <c r="AAX26" s="60"/>
      <c r="AAY26" s="60"/>
      <c r="AAZ26" s="60"/>
      <c r="ABA26" s="60"/>
      <c r="ABB26" s="60"/>
      <c r="ABC26" s="60"/>
      <c r="ABD26" s="60"/>
      <c r="ABE26" s="60"/>
      <c r="ABF26" s="60"/>
      <c r="ABG26" s="60"/>
      <c r="ABH26" s="60"/>
      <c r="ABI26" s="60"/>
      <c r="ABJ26" s="60"/>
      <c r="ABK26" s="60"/>
      <c r="ABL26" s="60"/>
      <c r="ABM26" s="60"/>
      <c r="ABN26" s="60"/>
      <c r="ABO26" s="60"/>
      <c r="ABP26" s="60"/>
      <c r="ABQ26" s="60"/>
      <c r="ABR26" s="60"/>
      <c r="ABS26" s="60"/>
      <c r="ABT26" s="60"/>
      <c r="ABU26" s="60"/>
      <c r="ABV26" s="60"/>
      <c r="ABW26" s="60"/>
      <c r="ABX26" s="60"/>
      <c r="ABY26" s="60"/>
      <c r="ABZ26" s="60"/>
      <c r="ACA26" s="60"/>
      <c r="ACB26" s="60"/>
      <c r="ACC26" s="60"/>
      <c r="ACD26" s="60"/>
      <c r="ACE26" s="60"/>
      <c r="ACF26" s="60"/>
      <c r="ACG26" s="60"/>
      <c r="ACH26" s="60"/>
      <c r="ACI26" s="60"/>
      <c r="ACJ26" s="60"/>
      <c r="ACK26" s="60"/>
      <c r="ACL26" s="60"/>
      <c r="ACM26" s="60"/>
      <c r="ACN26" s="60"/>
      <c r="ACO26" s="60"/>
      <c r="ACP26" s="60"/>
      <c r="ACQ26" s="60"/>
      <c r="ACR26" s="60"/>
      <c r="ACS26" s="60"/>
      <c r="ACT26" s="60"/>
      <c r="ACU26" s="60"/>
      <c r="ACV26" s="60"/>
      <c r="ACW26" s="60"/>
      <c r="ACX26" s="60"/>
      <c r="ACY26" s="60"/>
      <c r="ACZ26" s="60"/>
      <c r="ADA26" s="60"/>
      <c r="ADB26" s="60"/>
      <c r="ADC26" s="60"/>
      <c r="ADD26" s="60"/>
      <c r="ADE26" s="60"/>
      <c r="ADF26" s="60"/>
      <c r="ADG26" s="60"/>
      <c r="ADH26" s="60"/>
      <c r="ADI26" s="60"/>
      <c r="ADJ26" s="60"/>
      <c r="ADK26" s="60"/>
      <c r="ADL26" s="60"/>
      <c r="ADM26" s="60"/>
      <c r="ADN26" s="60"/>
      <c r="ADO26" s="60"/>
      <c r="ADP26" s="60"/>
      <c r="ADQ26" s="60"/>
      <c r="ADR26" s="60"/>
      <c r="ADS26" s="60"/>
      <c r="ADT26" s="60"/>
      <c r="ADU26" s="60"/>
      <c r="ADV26" s="60"/>
      <c r="ADW26" s="60"/>
      <c r="ADX26" s="60"/>
      <c r="ADY26" s="60"/>
      <c r="ADZ26" s="60"/>
      <c r="AEA26" s="60"/>
      <c r="AEB26" s="60"/>
      <c r="AEC26" s="60"/>
      <c r="AED26" s="60"/>
      <c r="AEE26" s="60"/>
      <c r="AEF26" s="60"/>
      <c r="AEG26" s="60"/>
      <c r="AEH26" s="60"/>
      <c r="AEI26" s="60"/>
      <c r="AEJ26" s="60"/>
      <c r="AEK26" s="60"/>
      <c r="AEL26" s="60"/>
      <c r="AEM26" s="60"/>
      <c r="AEN26" s="60"/>
      <c r="AEO26" s="60"/>
      <c r="AEP26" s="60"/>
      <c r="AEQ26" s="60"/>
      <c r="AER26" s="60"/>
      <c r="AES26" s="60"/>
      <c r="AET26" s="60"/>
      <c r="AEU26" s="60"/>
      <c r="AEV26" s="60"/>
      <c r="AEW26" s="60"/>
      <c r="AEX26" s="60"/>
      <c r="AEY26" s="60"/>
      <c r="AEZ26" s="60"/>
      <c r="AFA26" s="60"/>
      <c r="AFB26" s="60"/>
      <c r="AFC26" s="60"/>
      <c r="AFD26" s="60"/>
      <c r="AFE26" s="60"/>
      <c r="AFF26" s="60"/>
      <c r="AFG26" s="60"/>
      <c r="AFH26" s="60"/>
      <c r="AFI26" s="60"/>
      <c r="AFJ26" s="60"/>
      <c r="AFK26" s="60"/>
      <c r="AFL26" s="60"/>
      <c r="AFM26" s="60"/>
      <c r="AFN26" s="60"/>
      <c r="AFO26" s="60"/>
      <c r="AFP26" s="60"/>
      <c r="AFQ26" s="60"/>
      <c r="AFR26" s="60"/>
      <c r="AFS26" s="60"/>
      <c r="AFT26" s="60"/>
      <c r="AFU26" s="60"/>
      <c r="AFV26" s="60"/>
      <c r="AFW26" s="60"/>
      <c r="AFX26" s="60"/>
      <c r="AFY26" s="60"/>
      <c r="AFZ26" s="60"/>
      <c r="AGA26" s="60"/>
      <c r="AGB26" s="60"/>
      <c r="AGC26" s="60"/>
      <c r="AGD26" s="60"/>
      <c r="AGE26" s="60"/>
      <c r="AGF26" s="60"/>
      <c r="AGG26" s="60"/>
      <c r="AGH26" s="60"/>
      <c r="AGI26" s="60"/>
      <c r="AGJ26" s="60"/>
      <c r="AGK26" s="60"/>
      <c r="AGL26" s="60"/>
      <c r="AGM26" s="60"/>
      <c r="AGN26" s="60"/>
      <c r="AGO26" s="60"/>
      <c r="AGP26" s="60"/>
      <c r="AGQ26" s="60"/>
      <c r="AGR26" s="60"/>
      <c r="AGS26" s="60"/>
      <c r="AGT26" s="60"/>
      <c r="AGU26" s="60"/>
      <c r="AGV26" s="60"/>
      <c r="AGW26" s="60"/>
      <c r="AGX26" s="60"/>
      <c r="AGY26" s="60"/>
      <c r="AGZ26" s="60"/>
      <c r="AHA26" s="60"/>
      <c r="AHB26" s="60"/>
      <c r="AHC26" s="26"/>
    </row>
    <row r="27" spans="1:887" s="166" customFormat="1" x14ac:dyDescent="0.25">
      <c r="A27" s="148" t="s">
        <v>190</v>
      </c>
      <c r="B27" s="146">
        <v>2007</v>
      </c>
      <c r="C27" s="166" t="s">
        <v>191</v>
      </c>
      <c r="D27" s="166" t="s">
        <v>192</v>
      </c>
      <c r="E27" s="115" t="s">
        <v>193</v>
      </c>
      <c r="F27" s="166" t="s">
        <v>69</v>
      </c>
      <c r="G27" s="146" t="s">
        <v>76</v>
      </c>
      <c r="H27" s="147">
        <v>42312</v>
      </c>
      <c r="I27" s="145" t="s">
        <v>59</v>
      </c>
      <c r="J27" s="160" t="s">
        <v>194</v>
      </c>
      <c r="K27" s="148" t="s">
        <v>78</v>
      </c>
      <c r="L27" s="146" t="s">
        <v>195</v>
      </c>
      <c r="M27" s="146">
        <v>151</v>
      </c>
      <c r="N27" s="146">
        <v>2</v>
      </c>
      <c r="O27" s="148" t="s">
        <v>80</v>
      </c>
      <c r="P27" s="151" t="s">
        <v>140</v>
      </c>
      <c r="Q27" s="151" t="s">
        <v>93</v>
      </c>
      <c r="R27" s="151" t="s">
        <v>716</v>
      </c>
      <c r="S27" s="158" t="s">
        <v>83</v>
      </c>
      <c r="T27" s="158" t="s">
        <v>66</v>
      </c>
      <c r="U27" s="158" t="s">
        <v>66</v>
      </c>
      <c r="V27" s="158">
        <v>1</v>
      </c>
      <c r="W27" s="146" t="s">
        <v>69</v>
      </c>
      <c r="X27" s="146" t="s">
        <v>69</v>
      </c>
      <c r="Y27" s="146" t="s">
        <v>69</v>
      </c>
      <c r="Z27" s="146" t="s">
        <v>69</v>
      </c>
      <c r="AA27" s="146" t="s">
        <v>69</v>
      </c>
      <c r="AB27" s="146" t="s">
        <v>69</v>
      </c>
      <c r="AD27" s="149" t="s">
        <v>69</v>
      </c>
      <c r="AE27" s="149" t="s">
        <v>69</v>
      </c>
      <c r="AF27" s="149" t="s">
        <v>69</v>
      </c>
      <c r="AG27" s="149" t="s">
        <v>69</v>
      </c>
      <c r="AH27" s="149" t="s">
        <v>69</v>
      </c>
      <c r="AI27" s="149" t="s">
        <v>69</v>
      </c>
      <c r="AK27" s="146" t="s">
        <v>69</v>
      </c>
      <c r="AL27" s="146" t="s">
        <v>69</v>
      </c>
      <c r="AM27" s="146" t="s">
        <v>69</v>
      </c>
      <c r="AN27" s="146" t="s">
        <v>69</v>
      </c>
      <c r="AO27" s="146" t="s">
        <v>69</v>
      </c>
      <c r="AP27" s="146" t="s">
        <v>69</v>
      </c>
      <c r="AR27" s="146" t="s">
        <v>69</v>
      </c>
      <c r="AS27" s="146" t="s">
        <v>69</v>
      </c>
      <c r="AT27" s="146" t="s">
        <v>69</v>
      </c>
      <c r="AU27" s="146" t="s">
        <v>69</v>
      </c>
      <c r="AV27" s="146" t="s">
        <v>69</v>
      </c>
      <c r="AW27" s="146" t="s">
        <v>69</v>
      </c>
      <c r="AY27" s="146" t="s">
        <v>69</v>
      </c>
      <c r="AZ27" s="146" t="s">
        <v>69</v>
      </c>
      <c r="BA27" s="146" t="s">
        <v>69</v>
      </c>
      <c r="BB27" s="146" t="s">
        <v>69</v>
      </c>
      <c r="BC27" s="146" t="s">
        <v>69</v>
      </c>
      <c r="BD27" s="146" t="s">
        <v>69</v>
      </c>
      <c r="BF27" s="146" t="s">
        <v>69</v>
      </c>
      <c r="BG27" s="146" t="s">
        <v>69</v>
      </c>
      <c r="BH27" s="146" t="s">
        <v>69</v>
      </c>
      <c r="BI27" s="146" t="s">
        <v>69</v>
      </c>
      <c r="BJ27" s="146" t="s">
        <v>69</v>
      </c>
      <c r="BK27" s="146" t="s">
        <v>69</v>
      </c>
      <c r="BM27" s="146" t="s">
        <v>69</v>
      </c>
      <c r="BN27" s="146" t="s">
        <v>69</v>
      </c>
      <c r="BO27" s="146" t="s">
        <v>69</v>
      </c>
      <c r="BP27" s="146" t="s">
        <v>69</v>
      </c>
      <c r="BQ27" s="146" t="s">
        <v>69</v>
      </c>
      <c r="BR27" s="146" t="s">
        <v>69</v>
      </c>
      <c r="BT27" s="146" t="s">
        <v>69</v>
      </c>
      <c r="BU27" s="146" t="s">
        <v>69</v>
      </c>
      <c r="BV27" s="146" t="s">
        <v>69</v>
      </c>
      <c r="BW27" s="146" t="s">
        <v>69</v>
      </c>
      <c r="BX27" s="146" t="s">
        <v>69</v>
      </c>
      <c r="BY27" s="146" t="s">
        <v>69</v>
      </c>
      <c r="CA27" s="146" t="s">
        <v>69</v>
      </c>
      <c r="CB27" s="146" t="s">
        <v>69</v>
      </c>
      <c r="CC27" s="146" t="s">
        <v>69</v>
      </c>
      <c r="CD27" s="146" t="s">
        <v>69</v>
      </c>
      <c r="CE27" s="146" t="s">
        <v>69</v>
      </c>
      <c r="CF27" s="146" t="s">
        <v>69</v>
      </c>
      <c r="CH27" s="146" t="s">
        <v>69</v>
      </c>
      <c r="CI27" s="146" t="s">
        <v>69</v>
      </c>
      <c r="CJ27" s="146" t="s">
        <v>69</v>
      </c>
      <c r="CK27" s="146" t="s">
        <v>69</v>
      </c>
      <c r="CL27" s="146" t="s">
        <v>69</v>
      </c>
      <c r="CM27" s="146" t="s">
        <v>69</v>
      </c>
      <c r="CO27" s="146" t="s">
        <v>69</v>
      </c>
      <c r="CP27" s="146" t="s">
        <v>69</v>
      </c>
      <c r="CQ27" s="146" t="s">
        <v>69</v>
      </c>
      <c r="CR27" s="146" t="s">
        <v>69</v>
      </c>
      <c r="CS27" s="146" t="s">
        <v>69</v>
      </c>
      <c r="CT27" s="146" t="s">
        <v>69</v>
      </c>
      <c r="CV27" s="146">
        <v>2</v>
      </c>
      <c r="CW27" s="146">
        <v>1</v>
      </c>
      <c r="CX27" s="146" t="s">
        <v>69</v>
      </c>
      <c r="CY27" s="146" t="s">
        <v>69</v>
      </c>
      <c r="CZ27" s="146" t="s">
        <v>69</v>
      </c>
      <c r="DA27" s="146" t="s">
        <v>69</v>
      </c>
      <c r="DB27" s="166" t="s">
        <v>197</v>
      </c>
      <c r="DC27" s="146" t="s">
        <v>69</v>
      </c>
      <c r="DD27" s="146" t="s">
        <v>69</v>
      </c>
      <c r="DE27" s="146" t="s">
        <v>69</v>
      </c>
      <c r="DF27" s="146" t="s">
        <v>69</v>
      </c>
      <c r="DG27" s="146" t="s">
        <v>69</v>
      </c>
      <c r="DH27" s="146" t="s">
        <v>69</v>
      </c>
      <c r="DJ27" s="146" t="s">
        <v>69</v>
      </c>
      <c r="DK27" s="146" t="s">
        <v>69</v>
      </c>
      <c r="DL27" s="146" t="s">
        <v>69</v>
      </c>
      <c r="DM27" s="146" t="s">
        <v>69</v>
      </c>
      <c r="DN27" s="146" t="s">
        <v>69</v>
      </c>
      <c r="DO27" s="146" t="s">
        <v>69</v>
      </c>
      <c r="DQ27" s="146" t="s">
        <v>69</v>
      </c>
      <c r="DR27" s="146" t="s">
        <v>69</v>
      </c>
      <c r="DS27" s="146" t="s">
        <v>69</v>
      </c>
      <c r="DT27" s="146" t="s">
        <v>69</v>
      </c>
      <c r="DU27" s="146" t="s">
        <v>69</v>
      </c>
      <c r="DV27" s="146" t="s">
        <v>69</v>
      </c>
      <c r="DX27" s="146" t="s">
        <v>69</v>
      </c>
      <c r="DY27" s="146" t="s">
        <v>69</v>
      </c>
      <c r="DZ27" s="146" t="s">
        <v>69</v>
      </c>
      <c r="EA27" s="146" t="s">
        <v>69</v>
      </c>
      <c r="EB27" s="146" t="s">
        <v>69</v>
      </c>
      <c r="EC27" s="146" t="s">
        <v>69</v>
      </c>
      <c r="EE27" s="146" t="s">
        <v>69</v>
      </c>
      <c r="EF27" s="146" t="s">
        <v>69</v>
      </c>
      <c r="EG27" s="146" t="s">
        <v>69</v>
      </c>
      <c r="EH27" s="146" t="s">
        <v>69</v>
      </c>
      <c r="EI27" s="146" t="s">
        <v>69</v>
      </c>
      <c r="EJ27" s="146" t="s">
        <v>69</v>
      </c>
      <c r="EL27" s="146" t="s">
        <v>69</v>
      </c>
      <c r="EM27" s="146" t="s">
        <v>69</v>
      </c>
      <c r="EN27" s="146" t="s">
        <v>69</v>
      </c>
      <c r="EO27" s="146" t="s">
        <v>69</v>
      </c>
      <c r="EP27" s="146" t="s">
        <v>69</v>
      </c>
      <c r="EQ27" s="146" t="s">
        <v>69</v>
      </c>
      <c r="ER27" s="178"/>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167"/>
    </row>
    <row r="28" spans="1:887" s="18" customFormat="1" x14ac:dyDescent="0.25">
      <c r="A28" s="13" t="s">
        <v>198</v>
      </c>
      <c r="B28" s="19">
        <v>2007</v>
      </c>
      <c r="C28" s="15" t="s">
        <v>199</v>
      </c>
      <c r="D28" s="15" t="s">
        <v>200</v>
      </c>
      <c r="E28" s="16" t="s">
        <v>201</v>
      </c>
      <c r="F28" s="15" t="s">
        <v>202</v>
      </c>
      <c r="G28" s="19" t="s">
        <v>58</v>
      </c>
      <c r="H28" s="17">
        <v>42311</v>
      </c>
      <c r="I28" s="18" t="s">
        <v>59</v>
      </c>
      <c r="J28" s="15" t="s">
        <v>185</v>
      </c>
      <c r="K28" s="13" t="s">
        <v>39</v>
      </c>
      <c r="L28" s="19" t="s">
        <v>162</v>
      </c>
      <c r="M28" s="19">
        <v>166</v>
      </c>
      <c r="N28" s="19">
        <v>2</v>
      </c>
      <c r="O28" s="20" t="s">
        <v>80</v>
      </c>
      <c r="P28" s="18" t="s">
        <v>92</v>
      </c>
      <c r="Q28" s="27" t="s">
        <v>93</v>
      </c>
      <c r="R28" s="27" t="s">
        <v>718</v>
      </c>
      <c r="S28" s="21" t="s">
        <v>83</v>
      </c>
      <c r="T28" s="21" t="s">
        <v>66</v>
      </c>
      <c r="U28" s="21" t="s">
        <v>66</v>
      </c>
      <c r="V28" s="21">
        <v>0</v>
      </c>
      <c r="W28" s="19" t="s">
        <v>69</v>
      </c>
      <c r="X28" s="19" t="s">
        <v>69</v>
      </c>
      <c r="Y28" s="19" t="s">
        <v>69</v>
      </c>
      <c r="Z28" s="19" t="s">
        <v>69</v>
      </c>
      <c r="AA28" s="19" t="s">
        <v>69</v>
      </c>
      <c r="AB28" s="19" t="s">
        <v>69</v>
      </c>
      <c r="AD28" s="22" t="s">
        <v>69</v>
      </c>
      <c r="AE28" s="22" t="s">
        <v>69</v>
      </c>
      <c r="AF28" s="22" t="s">
        <v>69</v>
      </c>
      <c r="AG28" s="22" t="s">
        <v>69</v>
      </c>
      <c r="AH28" s="22" t="s">
        <v>69</v>
      </c>
      <c r="AI28" s="22" t="s">
        <v>69</v>
      </c>
      <c r="AK28" s="19" t="s">
        <v>69</v>
      </c>
      <c r="AL28" s="19" t="s">
        <v>69</v>
      </c>
      <c r="AM28" s="19" t="s">
        <v>69</v>
      </c>
      <c r="AN28" s="19" t="s">
        <v>69</v>
      </c>
      <c r="AO28" s="19" t="s">
        <v>69</v>
      </c>
      <c r="AP28" s="19" t="s">
        <v>69</v>
      </c>
      <c r="AR28" s="19" t="s">
        <v>69</v>
      </c>
      <c r="AS28" s="19" t="s">
        <v>69</v>
      </c>
      <c r="AT28" s="19" t="s">
        <v>69</v>
      </c>
      <c r="AU28" s="19" t="s">
        <v>69</v>
      </c>
      <c r="AV28" s="19" t="s">
        <v>69</v>
      </c>
      <c r="AW28" s="19" t="s">
        <v>69</v>
      </c>
      <c r="AY28" s="19" t="s">
        <v>69</v>
      </c>
      <c r="AZ28" s="19" t="s">
        <v>69</v>
      </c>
      <c r="BA28" s="19" t="s">
        <v>69</v>
      </c>
      <c r="BB28" s="19" t="s">
        <v>69</v>
      </c>
      <c r="BC28" s="19" t="s">
        <v>69</v>
      </c>
      <c r="BD28" s="19" t="s">
        <v>69</v>
      </c>
      <c r="BF28" s="19" t="s">
        <v>69</v>
      </c>
      <c r="BG28" s="19" t="s">
        <v>69</v>
      </c>
      <c r="BH28" s="19" t="s">
        <v>69</v>
      </c>
      <c r="BI28" s="19" t="s">
        <v>69</v>
      </c>
      <c r="BJ28" s="19" t="s">
        <v>69</v>
      </c>
      <c r="BK28" s="19" t="s">
        <v>69</v>
      </c>
      <c r="BM28" s="19" t="s">
        <v>69</v>
      </c>
      <c r="BN28" s="19" t="s">
        <v>69</v>
      </c>
      <c r="BO28" s="19" t="s">
        <v>69</v>
      </c>
      <c r="BP28" s="19" t="s">
        <v>69</v>
      </c>
      <c r="BQ28" s="19" t="s">
        <v>69</v>
      </c>
      <c r="BR28" s="19" t="s">
        <v>69</v>
      </c>
      <c r="BT28" s="19" t="s">
        <v>69</v>
      </c>
      <c r="BU28" s="19" t="s">
        <v>69</v>
      </c>
      <c r="BV28" s="19" t="s">
        <v>69</v>
      </c>
      <c r="BW28" s="19" t="s">
        <v>69</v>
      </c>
      <c r="BX28" s="19" t="s">
        <v>69</v>
      </c>
      <c r="BY28" s="19" t="s">
        <v>69</v>
      </c>
      <c r="CA28" s="19" t="s">
        <v>69</v>
      </c>
      <c r="CB28" s="19" t="s">
        <v>69</v>
      </c>
      <c r="CC28" s="19" t="s">
        <v>69</v>
      </c>
      <c r="CD28" s="19" t="s">
        <v>69</v>
      </c>
      <c r="CE28" s="19" t="s">
        <v>69</v>
      </c>
      <c r="CF28" s="19" t="s">
        <v>69</v>
      </c>
      <c r="CH28" s="19">
        <v>1</v>
      </c>
      <c r="CI28" s="19">
        <v>1</v>
      </c>
      <c r="CJ28" s="19" t="s">
        <v>69</v>
      </c>
      <c r="CK28" s="19" t="s">
        <v>69</v>
      </c>
      <c r="CL28" s="19" t="s">
        <v>69</v>
      </c>
      <c r="CM28" s="19" t="s">
        <v>69</v>
      </c>
      <c r="CN28" s="27" t="s">
        <v>767</v>
      </c>
      <c r="CO28" s="19" t="s">
        <v>69</v>
      </c>
      <c r="CP28" s="19" t="s">
        <v>69</v>
      </c>
      <c r="CQ28" s="19" t="s">
        <v>69</v>
      </c>
      <c r="CR28" s="19" t="s">
        <v>69</v>
      </c>
      <c r="CS28" s="19" t="s">
        <v>69</v>
      </c>
      <c r="CT28" s="19" t="s">
        <v>69</v>
      </c>
      <c r="CV28" s="19" t="s">
        <v>69</v>
      </c>
      <c r="CW28" s="19" t="s">
        <v>69</v>
      </c>
      <c r="CX28" s="19" t="s">
        <v>69</v>
      </c>
      <c r="CY28" s="19" t="s">
        <v>69</v>
      </c>
      <c r="CZ28" s="19" t="s">
        <v>69</v>
      </c>
      <c r="DA28" s="19" t="s">
        <v>69</v>
      </c>
      <c r="DC28" s="19" t="s">
        <v>69</v>
      </c>
      <c r="DD28" s="19" t="s">
        <v>69</v>
      </c>
      <c r="DE28" s="19" t="s">
        <v>69</v>
      </c>
      <c r="DF28" s="19" t="s">
        <v>69</v>
      </c>
      <c r="DG28" s="19" t="s">
        <v>69</v>
      </c>
      <c r="DH28" s="19" t="s">
        <v>69</v>
      </c>
      <c r="DJ28" s="19" t="s">
        <v>69</v>
      </c>
      <c r="DK28" s="19" t="s">
        <v>69</v>
      </c>
      <c r="DL28" s="19" t="s">
        <v>69</v>
      </c>
      <c r="DM28" s="19" t="s">
        <v>69</v>
      </c>
      <c r="DN28" s="19" t="s">
        <v>69</v>
      </c>
      <c r="DO28" s="19" t="s">
        <v>69</v>
      </c>
      <c r="DQ28" s="19" t="s">
        <v>69</v>
      </c>
      <c r="DR28" s="19" t="s">
        <v>69</v>
      </c>
      <c r="DS28" s="19" t="s">
        <v>69</v>
      </c>
      <c r="DT28" s="19" t="s">
        <v>69</v>
      </c>
      <c r="DU28" s="19" t="s">
        <v>69</v>
      </c>
      <c r="DV28" s="19" t="s">
        <v>69</v>
      </c>
      <c r="DX28" s="19" t="s">
        <v>69</v>
      </c>
      <c r="DY28" s="19" t="s">
        <v>69</v>
      </c>
      <c r="DZ28" s="19" t="s">
        <v>69</v>
      </c>
      <c r="EA28" s="19" t="s">
        <v>69</v>
      </c>
      <c r="EB28" s="19" t="s">
        <v>69</v>
      </c>
      <c r="EC28" s="19" t="s">
        <v>69</v>
      </c>
      <c r="EE28" s="19" t="s">
        <v>69</v>
      </c>
      <c r="EF28" s="19" t="s">
        <v>69</v>
      </c>
      <c r="EG28" s="19" t="s">
        <v>69</v>
      </c>
      <c r="EH28" s="19" t="s">
        <v>69</v>
      </c>
      <c r="EI28" s="19" t="s">
        <v>69</v>
      </c>
      <c r="EJ28" s="19" t="s">
        <v>69</v>
      </c>
      <c r="EL28" s="19" t="s">
        <v>69</v>
      </c>
      <c r="EM28" s="19" t="s">
        <v>69</v>
      </c>
      <c r="EN28" s="19" t="s">
        <v>69</v>
      </c>
      <c r="EO28" s="19" t="s">
        <v>69</v>
      </c>
      <c r="EP28" s="19" t="s">
        <v>69</v>
      </c>
      <c r="EQ28" s="19" t="s">
        <v>69</v>
      </c>
      <c r="ER28" s="179"/>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c r="IL28" s="65"/>
      <c r="IM28" s="65"/>
      <c r="IN28" s="65"/>
      <c r="IO28" s="65"/>
      <c r="IP28" s="65"/>
      <c r="IQ28" s="65"/>
      <c r="IR28" s="65"/>
      <c r="IS28" s="65"/>
      <c r="IT28" s="65"/>
      <c r="IU28" s="65"/>
      <c r="IV28" s="65"/>
      <c r="IW28" s="65"/>
      <c r="IX28" s="65"/>
      <c r="IY28" s="65"/>
      <c r="IZ28" s="65"/>
      <c r="JA28" s="65"/>
      <c r="JB28" s="65"/>
      <c r="JC28" s="65"/>
      <c r="JD28" s="65"/>
      <c r="JE28" s="65"/>
      <c r="JF28" s="65"/>
      <c r="JG28" s="65"/>
      <c r="JH28" s="65"/>
      <c r="JI28" s="65"/>
      <c r="JJ28" s="65"/>
      <c r="JK28" s="65"/>
      <c r="JL28" s="65"/>
      <c r="JM28" s="65"/>
      <c r="JN28" s="65"/>
      <c r="JO28" s="65"/>
      <c r="JP28" s="65"/>
      <c r="JQ28" s="65"/>
      <c r="JR28" s="65"/>
      <c r="JS28" s="65"/>
      <c r="JT28" s="65"/>
      <c r="JU28" s="65"/>
      <c r="JV28" s="65"/>
      <c r="JW28" s="65"/>
      <c r="JX28" s="65"/>
      <c r="JY28" s="65"/>
      <c r="JZ28" s="65"/>
      <c r="KA28" s="65"/>
      <c r="KB28" s="65"/>
      <c r="KC28" s="65"/>
      <c r="KD28" s="65"/>
      <c r="KE28" s="65"/>
      <c r="KF28" s="65"/>
      <c r="KG28" s="65"/>
      <c r="KH28" s="65"/>
      <c r="KI28" s="65"/>
      <c r="KJ28" s="65"/>
      <c r="KK28" s="65"/>
      <c r="KL28" s="65"/>
      <c r="KM28" s="65"/>
      <c r="KN28" s="65"/>
      <c r="KO28" s="65"/>
      <c r="KP28" s="65"/>
      <c r="KQ28" s="65"/>
      <c r="KR28" s="65"/>
      <c r="KS28" s="65"/>
      <c r="KT28" s="65"/>
      <c r="KU28" s="65"/>
      <c r="KV28" s="65"/>
      <c r="KW28" s="65"/>
      <c r="KX28" s="65"/>
      <c r="KY28" s="65"/>
      <c r="KZ28" s="65"/>
      <c r="LA28" s="65"/>
      <c r="LB28" s="65"/>
      <c r="LC28" s="65"/>
      <c r="LD28" s="65"/>
      <c r="LE28" s="65"/>
      <c r="LF28" s="65"/>
      <c r="LG28" s="65"/>
      <c r="LH28" s="65"/>
      <c r="LI28" s="65"/>
      <c r="LJ28" s="65"/>
      <c r="LK28" s="65"/>
      <c r="LL28" s="65"/>
      <c r="LM28" s="65"/>
      <c r="LN28" s="65"/>
      <c r="LO28" s="65"/>
      <c r="LP28" s="65"/>
      <c r="LQ28" s="65"/>
      <c r="LR28" s="65"/>
      <c r="LS28" s="65"/>
      <c r="LT28" s="65"/>
      <c r="LU28" s="65"/>
      <c r="LV28" s="65"/>
      <c r="LW28" s="65"/>
      <c r="LX28" s="65"/>
      <c r="LY28" s="65"/>
      <c r="LZ28" s="65"/>
      <c r="MA28" s="65"/>
      <c r="MB28" s="65"/>
      <c r="MC28" s="65"/>
      <c r="MD28" s="65"/>
      <c r="ME28" s="65"/>
      <c r="MF28" s="65"/>
      <c r="MG28" s="65"/>
      <c r="MH28" s="65"/>
      <c r="MI28" s="65"/>
      <c r="MJ28" s="65"/>
      <c r="MK28" s="65"/>
      <c r="ML28" s="65"/>
      <c r="MM28" s="65"/>
      <c r="MN28" s="65"/>
      <c r="MO28" s="65"/>
      <c r="MP28" s="65"/>
      <c r="MQ28" s="65"/>
      <c r="MR28" s="65"/>
      <c r="MS28" s="65"/>
      <c r="MT28" s="65"/>
      <c r="MU28" s="65"/>
      <c r="MV28" s="65"/>
      <c r="MW28" s="65"/>
      <c r="MX28" s="65"/>
      <c r="MY28" s="65"/>
      <c r="MZ28" s="65"/>
      <c r="NA28" s="65"/>
      <c r="NB28" s="65"/>
      <c r="NC28" s="65"/>
      <c r="ND28" s="65"/>
      <c r="NE28" s="65"/>
      <c r="NF28" s="65"/>
      <c r="NG28" s="65"/>
      <c r="NH28" s="65"/>
      <c r="NI28" s="65"/>
      <c r="NJ28" s="65"/>
      <c r="NK28" s="65"/>
      <c r="NL28" s="65"/>
      <c r="NM28" s="65"/>
      <c r="NN28" s="65"/>
      <c r="NO28" s="65"/>
      <c r="NP28" s="65"/>
      <c r="NQ28" s="65"/>
      <c r="NR28" s="65"/>
      <c r="NS28" s="65"/>
      <c r="NT28" s="65"/>
      <c r="NU28" s="65"/>
      <c r="NV28" s="65"/>
      <c r="NW28" s="65"/>
      <c r="NX28" s="65"/>
      <c r="NY28" s="65"/>
      <c r="NZ28" s="65"/>
      <c r="OA28" s="65"/>
      <c r="OB28" s="65"/>
      <c r="OC28" s="65"/>
      <c r="OD28" s="65"/>
      <c r="OE28" s="65"/>
      <c r="OF28" s="65"/>
      <c r="OG28" s="65"/>
      <c r="OH28" s="65"/>
      <c r="OI28" s="65"/>
      <c r="OJ28" s="65"/>
      <c r="OK28" s="65"/>
      <c r="OL28" s="65"/>
      <c r="OM28" s="65"/>
      <c r="ON28" s="65"/>
      <c r="OO28" s="65"/>
      <c r="OP28" s="65"/>
      <c r="OQ28" s="65"/>
      <c r="OR28" s="65"/>
      <c r="OS28" s="65"/>
      <c r="OT28" s="65"/>
      <c r="OU28" s="65"/>
      <c r="OV28" s="65"/>
      <c r="OW28" s="65"/>
      <c r="OX28" s="65"/>
      <c r="OY28" s="65"/>
      <c r="OZ28" s="65"/>
      <c r="PA28" s="65"/>
      <c r="PB28" s="65"/>
      <c r="PC28" s="65"/>
      <c r="PD28" s="65"/>
      <c r="PE28" s="65"/>
      <c r="PF28" s="65"/>
      <c r="PG28" s="65"/>
      <c r="PH28" s="65"/>
      <c r="PI28" s="65"/>
      <c r="PJ28" s="65"/>
      <c r="PK28" s="65"/>
      <c r="PL28" s="65"/>
      <c r="PM28" s="65"/>
      <c r="PN28" s="65"/>
      <c r="PO28" s="65"/>
      <c r="PP28" s="65"/>
      <c r="PQ28" s="65"/>
      <c r="PR28" s="65"/>
      <c r="PS28" s="65"/>
      <c r="PT28" s="65"/>
      <c r="PU28" s="65"/>
      <c r="PV28" s="65"/>
      <c r="PW28" s="65"/>
      <c r="PX28" s="65"/>
      <c r="PY28" s="65"/>
      <c r="PZ28" s="65"/>
      <c r="QA28" s="65"/>
      <c r="QB28" s="65"/>
      <c r="QC28" s="65"/>
      <c r="QD28" s="65"/>
      <c r="QE28" s="65"/>
      <c r="QF28" s="65"/>
      <c r="QG28" s="65"/>
      <c r="QH28" s="65"/>
      <c r="QI28" s="65"/>
      <c r="QJ28" s="65"/>
      <c r="QK28" s="65"/>
      <c r="QL28" s="65"/>
      <c r="QM28" s="65"/>
      <c r="QN28" s="65"/>
      <c r="QO28" s="65"/>
      <c r="QP28" s="65"/>
      <c r="QQ28" s="65"/>
      <c r="QR28" s="65"/>
      <c r="QS28" s="65"/>
      <c r="QT28" s="65"/>
      <c r="QU28" s="65"/>
      <c r="QV28" s="65"/>
      <c r="QW28" s="65"/>
      <c r="QX28" s="65"/>
      <c r="QY28" s="65"/>
      <c r="QZ28" s="65"/>
      <c r="RA28" s="65"/>
      <c r="RB28" s="65"/>
      <c r="RC28" s="65"/>
      <c r="RD28" s="65"/>
      <c r="RE28" s="65"/>
      <c r="RF28" s="65"/>
      <c r="RG28" s="65"/>
      <c r="RH28" s="65"/>
      <c r="RI28" s="65"/>
      <c r="RJ28" s="65"/>
      <c r="RK28" s="65"/>
      <c r="RL28" s="65"/>
      <c r="RM28" s="65"/>
      <c r="RN28" s="65"/>
      <c r="RO28" s="65"/>
      <c r="RP28" s="65"/>
      <c r="RQ28" s="65"/>
      <c r="RR28" s="65"/>
      <c r="RS28" s="65"/>
      <c r="RT28" s="65"/>
      <c r="RU28" s="65"/>
      <c r="RV28" s="65"/>
      <c r="RW28" s="65"/>
      <c r="RX28" s="65"/>
      <c r="RY28" s="65"/>
      <c r="RZ28" s="65"/>
      <c r="SA28" s="65"/>
      <c r="SB28" s="65"/>
      <c r="SC28" s="65"/>
      <c r="SD28" s="65"/>
      <c r="SE28" s="65"/>
      <c r="SF28" s="65"/>
      <c r="SG28" s="65"/>
      <c r="SH28" s="65"/>
      <c r="SI28" s="65"/>
      <c r="SJ28" s="65"/>
      <c r="SK28" s="65"/>
      <c r="SL28" s="65"/>
      <c r="SM28" s="65"/>
      <c r="SN28" s="65"/>
      <c r="SO28" s="65"/>
      <c r="SP28" s="65"/>
      <c r="SQ28" s="65"/>
      <c r="SR28" s="65"/>
      <c r="SS28" s="65"/>
      <c r="ST28" s="65"/>
      <c r="SU28" s="65"/>
      <c r="SV28" s="65"/>
      <c r="SW28" s="65"/>
      <c r="SX28" s="65"/>
      <c r="SY28" s="65"/>
      <c r="SZ28" s="65"/>
      <c r="TA28" s="65"/>
      <c r="TB28" s="65"/>
      <c r="TC28" s="65"/>
      <c r="TD28" s="65"/>
      <c r="TE28" s="65"/>
      <c r="TF28" s="65"/>
      <c r="TG28" s="65"/>
      <c r="TH28" s="65"/>
      <c r="TI28" s="65"/>
      <c r="TJ28" s="65"/>
      <c r="TK28" s="65"/>
      <c r="TL28" s="65"/>
      <c r="TM28" s="65"/>
      <c r="TN28" s="65"/>
      <c r="TO28" s="65"/>
      <c r="TP28" s="65"/>
      <c r="TQ28" s="65"/>
      <c r="TR28" s="65"/>
      <c r="TS28" s="65"/>
      <c r="TT28" s="65"/>
      <c r="TU28" s="65"/>
      <c r="TV28" s="65"/>
      <c r="TW28" s="65"/>
      <c r="TX28" s="65"/>
      <c r="TY28" s="65"/>
      <c r="TZ28" s="65"/>
      <c r="UA28" s="65"/>
      <c r="UB28" s="65"/>
      <c r="UC28" s="65"/>
      <c r="UD28" s="65"/>
      <c r="UE28" s="65"/>
      <c r="UF28" s="65"/>
      <c r="UG28" s="65"/>
      <c r="UH28" s="65"/>
      <c r="UI28" s="65"/>
      <c r="UJ28" s="65"/>
      <c r="UK28" s="65"/>
      <c r="UL28" s="65"/>
      <c r="UM28" s="65"/>
      <c r="UN28" s="65"/>
      <c r="UO28" s="65"/>
      <c r="UP28" s="65"/>
      <c r="UQ28" s="65"/>
      <c r="UR28" s="65"/>
      <c r="US28" s="65"/>
      <c r="UT28" s="65"/>
      <c r="UU28" s="65"/>
      <c r="UV28" s="65"/>
      <c r="UW28" s="65"/>
      <c r="UX28" s="65"/>
      <c r="UY28" s="65"/>
      <c r="UZ28" s="65"/>
      <c r="VA28" s="65"/>
      <c r="VB28" s="65"/>
      <c r="VC28" s="65"/>
      <c r="VD28" s="65"/>
      <c r="VE28" s="65"/>
      <c r="VF28" s="65"/>
      <c r="VG28" s="65"/>
      <c r="VH28" s="65"/>
      <c r="VI28" s="65"/>
      <c r="VJ28" s="65"/>
      <c r="VK28" s="65"/>
      <c r="VL28" s="65"/>
      <c r="VM28" s="65"/>
      <c r="VN28" s="65"/>
      <c r="VO28" s="65"/>
      <c r="VP28" s="65"/>
      <c r="VQ28" s="65"/>
      <c r="VR28" s="65"/>
      <c r="VS28" s="65"/>
      <c r="VT28" s="65"/>
      <c r="VU28" s="65"/>
      <c r="VV28" s="65"/>
      <c r="VW28" s="65"/>
      <c r="VX28" s="65"/>
      <c r="VY28" s="65"/>
      <c r="VZ28" s="65"/>
      <c r="WA28" s="65"/>
      <c r="WB28" s="65"/>
      <c r="WC28" s="65"/>
      <c r="WD28" s="65"/>
      <c r="WE28" s="65"/>
      <c r="WF28" s="65"/>
      <c r="WG28" s="65"/>
      <c r="WH28" s="65"/>
      <c r="WI28" s="65"/>
      <c r="WJ28" s="65"/>
      <c r="WK28" s="65"/>
      <c r="WL28" s="65"/>
      <c r="WM28" s="65"/>
      <c r="WN28" s="65"/>
      <c r="WO28" s="65"/>
      <c r="WP28" s="65"/>
      <c r="WQ28" s="65"/>
      <c r="WR28" s="65"/>
      <c r="WS28" s="65"/>
      <c r="WT28" s="65"/>
      <c r="WU28" s="65"/>
      <c r="WV28" s="65"/>
      <c r="WW28" s="65"/>
      <c r="WX28" s="65"/>
      <c r="WY28" s="65"/>
      <c r="WZ28" s="65"/>
      <c r="XA28" s="65"/>
      <c r="XB28" s="65"/>
      <c r="XC28" s="65"/>
      <c r="XD28" s="65"/>
      <c r="XE28" s="65"/>
      <c r="XF28" s="65"/>
      <c r="XG28" s="65"/>
      <c r="XH28" s="65"/>
      <c r="XI28" s="65"/>
      <c r="XJ28" s="65"/>
      <c r="XK28" s="65"/>
      <c r="XL28" s="65"/>
      <c r="XM28" s="65"/>
      <c r="XN28" s="65"/>
      <c r="XO28" s="65"/>
      <c r="XP28" s="65"/>
      <c r="XQ28" s="65"/>
      <c r="XR28" s="65"/>
      <c r="XS28" s="65"/>
      <c r="XT28" s="65"/>
      <c r="XU28" s="65"/>
      <c r="XV28" s="65"/>
      <c r="XW28" s="65"/>
      <c r="XX28" s="65"/>
      <c r="XY28" s="65"/>
      <c r="XZ28" s="65"/>
      <c r="YA28" s="65"/>
      <c r="YB28" s="65"/>
      <c r="YC28" s="65"/>
      <c r="YD28" s="65"/>
      <c r="YE28" s="65"/>
      <c r="YF28" s="65"/>
      <c r="YG28" s="65"/>
      <c r="YH28" s="65"/>
      <c r="YI28" s="65"/>
      <c r="YJ28" s="65"/>
      <c r="YK28" s="65"/>
      <c r="YL28" s="65"/>
      <c r="YM28" s="65"/>
      <c r="YN28" s="65"/>
      <c r="YO28" s="65"/>
      <c r="YP28" s="65"/>
      <c r="YQ28" s="65"/>
      <c r="YR28" s="65"/>
      <c r="YS28" s="65"/>
      <c r="YT28" s="65"/>
      <c r="YU28" s="65"/>
      <c r="YV28" s="65"/>
      <c r="YW28" s="65"/>
      <c r="YX28" s="65"/>
      <c r="YY28" s="65"/>
      <c r="YZ28" s="65"/>
      <c r="ZA28" s="65"/>
      <c r="ZB28" s="65"/>
      <c r="ZC28" s="65"/>
      <c r="ZD28" s="65"/>
      <c r="ZE28" s="65"/>
      <c r="ZF28" s="65"/>
      <c r="ZG28" s="65"/>
      <c r="ZH28" s="65"/>
      <c r="ZI28" s="65"/>
      <c r="ZJ28" s="65"/>
      <c r="ZK28" s="65"/>
      <c r="ZL28" s="65"/>
      <c r="ZM28" s="65"/>
      <c r="ZN28" s="65"/>
      <c r="ZO28" s="65"/>
      <c r="ZP28" s="65"/>
      <c r="ZQ28" s="65"/>
      <c r="ZR28" s="65"/>
      <c r="ZS28" s="65"/>
      <c r="ZT28" s="65"/>
      <c r="ZU28" s="65"/>
      <c r="ZV28" s="65"/>
      <c r="ZW28" s="65"/>
      <c r="ZX28" s="65"/>
      <c r="ZY28" s="65"/>
      <c r="ZZ28" s="65"/>
      <c r="AAA28" s="65"/>
      <c r="AAB28" s="65"/>
      <c r="AAC28" s="65"/>
      <c r="AAD28" s="65"/>
      <c r="AAE28" s="65"/>
      <c r="AAF28" s="65"/>
      <c r="AAG28" s="65"/>
      <c r="AAH28" s="65"/>
      <c r="AAI28" s="65"/>
      <c r="AAJ28" s="65"/>
      <c r="AAK28" s="65"/>
      <c r="AAL28" s="65"/>
      <c r="AAM28" s="65"/>
      <c r="AAN28" s="65"/>
      <c r="AAO28" s="65"/>
      <c r="AAP28" s="65"/>
      <c r="AAQ28" s="65"/>
      <c r="AAR28" s="65"/>
      <c r="AAS28" s="65"/>
      <c r="AAT28" s="65"/>
      <c r="AAU28" s="65"/>
      <c r="AAV28" s="65"/>
      <c r="AAW28" s="65"/>
      <c r="AAX28" s="65"/>
      <c r="AAY28" s="65"/>
      <c r="AAZ28" s="65"/>
      <c r="ABA28" s="65"/>
      <c r="ABB28" s="65"/>
      <c r="ABC28" s="65"/>
      <c r="ABD28" s="65"/>
      <c r="ABE28" s="65"/>
      <c r="ABF28" s="65"/>
      <c r="ABG28" s="65"/>
      <c r="ABH28" s="65"/>
      <c r="ABI28" s="65"/>
      <c r="ABJ28" s="65"/>
      <c r="ABK28" s="65"/>
      <c r="ABL28" s="65"/>
      <c r="ABM28" s="65"/>
      <c r="ABN28" s="65"/>
      <c r="ABO28" s="65"/>
      <c r="ABP28" s="65"/>
      <c r="ABQ28" s="65"/>
      <c r="ABR28" s="65"/>
      <c r="ABS28" s="65"/>
      <c r="ABT28" s="65"/>
      <c r="ABU28" s="65"/>
      <c r="ABV28" s="65"/>
      <c r="ABW28" s="65"/>
      <c r="ABX28" s="65"/>
      <c r="ABY28" s="65"/>
      <c r="ABZ28" s="65"/>
      <c r="ACA28" s="65"/>
      <c r="ACB28" s="65"/>
      <c r="ACC28" s="65"/>
      <c r="ACD28" s="65"/>
      <c r="ACE28" s="65"/>
      <c r="ACF28" s="65"/>
      <c r="ACG28" s="65"/>
      <c r="ACH28" s="65"/>
      <c r="ACI28" s="65"/>
      <c r="ACJ28" s="65"/>
      <c r="ACK28" s="65"/>
      <c r="ACL28" s="65"/>
      <c r="ACM28" s="65"/>
      <c r="ACN28" s="65"/>
      <c r="ACO28" s="65"/>
      <c r="ACP28" s="65"/>
      <c r="ACQ28" s="65"/>
      <c r="ACR28" s="65"/>
      <c r="ACS28" s="65"/>
      <c r="ACT28" s="65"/>
      <c r="ACU28" s="65"/>
      <c r="ACV28" s="65"/>
      <c r="ACW28" s="65"/>
      <c r="ACX28" s="65"/>
      <c r="ACY28" s="65"/>
      <c r="ACZ28" s="65"/>
      <c r="ADA28" s="65"/>
      <c r="ADB28" s="65"/>
      <c r="ADC28" s="65"/>
      <c r="ADD28" s="65"/>
      <c r="ADE28" s="65"/>
      <c r="ADF28" s="65"/>
      <c r="ADG28" s="65"/>
      <c r="ADH28" s="65"/>
      <c r="ADI28" s="65"/>
      <c r="ADJ28" s="65"/>
      <c r="ADK28" s="65"/>
      <c r="ADL28" s="65"/>
      <c r="ADM28" s="65"/>
      <c r="ADN28" s="65"/>
      <c r="ADO28" s="65"/>
      <c r="ADP28" s="65"/>
      <c r="ADQ28" s="65"/>
      <c r="ADR28" s="65"/>
      <c r="ADS28" s="65"/>
      <c r="ADT28" s="65"/>
      <c r="ADU28" s="65"/>
      <c r="ADV28" s="65"/>
      <c r="ADW28" s="65"/>
      <c r="ADX28" s="65"/>
      <c r="ADY28" s="65"/>
      <c r="ADZ28" s="65"/>
      <c r="AEA28" s="65"/>
      <c r="AEB28" s="65"/>
      <c r="AEC28" s="65"/>
      <c r="AED28" s="65"/>
      <c r="AEE28" s="65"/>
      <c r="AEF28" s="65"/>
      <c r="AEG28" s="65"/>
      <c r="AEH28" s="65"/>
      <c r="AEI28" s="65"/>
      <c r="AEJ28" s="65"/>
      <c r="AEK28" s="65"/>
      <c r="AEL28" s="65"/>
      <c r="AEM28" s="65"/>
      <c r="AEN28" s="65"/>
      <c r="AEO28" s="65"/>
      <c r="AEP28" s="65"/>
      <c r="AEQ28" s="65"/>
      <c r="AER28" s="65"/>
      <c r="AES28" s="65"/>
      <c r="AET28" s="65"/>
      <c r="AEU28" s="65"/>
      <c r="AEV28" s="65"/>
      <c r="AEW28" s="65"/>
      <c r="AEX28" s="65"/>
      <c r="AEY28" s="65"/>
      <c r="AEZ28" s="65"/>
      <c r="AFA28" s="65"/>
      <c r="AFB28" s="65"/>
      <c r="AFC28" s="65"/>
      <c r="AFD28" s="65"/>
      <c r="AFE28" s="65"/>
      <c r="AFF28" s="65"/>
      <c r="AFG28" s="65"/>
      <c r="AFH28" s="65"/>
      <c r="AFI28" s="65"/>
      <c r="AFJ28" s="65"/>
      <c r="AFK28" s="65"/>
      <c r="AFL28" s="65"/>
      <c r="AFM28" s="65"/>
      <c r="AFN28" s="65"/>
      <c r="AFO28" s="65"/>
      <c r="AFP28" s="65"/>
      <c r="AFQ28" s="65"/>
      <c r="AFR28" s="65"/>
      <c r="AFS28" s="65"/>
      <c r="AFT28" s="65"/>
      <c r="AFU28" s="65"/>
      <c r="AFV28" s="65"/>
      <c r="AFW28" s="65"/>
      <c r="AFX28" s="65"/>
      <c r="AFY28" s="65"/>
      <c r="AFZ28" s="65"/>
      <c r="AGA28" s="65"/>
      <c r="AGB28" s="65"/>
      <c r="AGC28" s="65"/>
      <c r="AGD28" s="65"/>
      <c r="AGE28" s="65"/>
      <c r="AGF28" s="65"/>
      <c r="AGG28" s="65"/>
      <c r="AGH28" s="65"/>
      <c r="AGI28" s="65"/>
      <c r="AGJ28" s="65"/>
      <c r="AGK28" s="65"/>
      <c r="AGL28" s="65"/>
      <c r="AGM28" s="65"/>
      <c r="AGN28" s="65"/>
      <c r="AGO28" s="65"/>
      <c r="AGP28" s="65"/>
      <c r="AGQ28" s="65"/>
      <c r="AGR28" s="65"/>
      <c r="AGS28" s="65"/>
      <c r="AGT28" s="65"/>
      <c r="AGU28" s="65"/>
      <c r="AGV28" s="65"/>
      <c r="AGW28" s="65"/>
      <c r="AGX28" s="65"/>
      <c r="AGY28" s="65"/>
      <c r="AGZ28" s="65"/>
      <c r="AHA28" s="65"/>
      <c r="AHB28" s="65"/>
      <c r="AHC28" s="23"/>
    </row>
    <row r="29" spans="1:887" s="166" customFormat="1" x14ac:dyDescent="0.25">
      <c r="A29" s="148" t="s">
        <v>203</v>
      </c>
      <c r="B29" s="146">
        <v>2003</v>
      </c>
      <c r="C29" s="145" t="s">
        <v>204</v>
      </c>
      <c r="D29" s="145" t="s">
        <v>205</v>
      </c>
      <c r="E29" s="115" t="s">
        <v>206</v>
      </c>
      <c r="F29" s="145" t="s">
        <v>207</v>
      </c>
      <c r="G29" s="146" t="s">
        <v>58</v>
      </c>
      <c r="H29" s="147">
        <v>42312</v>
      </c>
      <c r="I29" s="145" t="s">
        <v>59</v>
      </c>
      <c r="J29" s="145" t="s">
        <v>208</v>
      </c>
      <c r="K29" s="148" t="s">
        <v>46</v>
      </c>
      <c r="L29" s="146" t="s">
        <v>66</v>
      </c>
      <c r="M29" s="146">
        <v>40</v>
      </c>
      <c r="N29" s="146">
        <v>2</v>
      </c>
      <c r="O29" s="148" t="s">
        <v>209</v>
      </c>
      <c r="P29" s="145" t="s">
        <v>140</v>
      </c>
      <c r="Q29" s="145" t="s">
        <v>210</v>
      </c>
      <c r="R29" s="145" t="s">
        <v>211</v>
      </c>
      <c r="S29" s="146" t="s">
        <v>66</v>
      </c>
      <c r="T29" s="146" t="s">
        <v>66</v>
      </c>
      <c r="U29" s="146" t="s">
        <v>66</v>
      </c>
      <c r="V29" s="146">
        <v>1</v>
      </c>
      <c r="W29" s="146" t="s">
        <v>69</v>
      </c>
      <c r="X29" s="146" t="s">
        <v>69</v>
      </c>
      <c r="Y29" s="146" t="s">
        <v>69</v>
      </c>
      <c r="Z29" s="146" t="s">
        <v>69</v>
      </c>
      <c r="AA29" s="146" t="s">
        <v>69</v>
      </c>
      <c r="AB29" s="146" t="s">
        <v>69</v>
      </c>
      <c r="AC29" s="145"/>
      <c r="AD29" s="149" t="s">
        <v>69</v>
      </c>
      <c r="AE29" s="149" t="s">
        <v>69</v>
      </c>
      <c r="AF29" s="149" t="s">
        <v>69</v>
      </c>
      <c r="AG29" s="149" t="s">
        <v>69</v>
      </c>
      <c r="AH29" s="149" t="s">
        <v>69</v>
      </c>
      <c r="AI29" s="149" t="s">
        <v>69</v>
      </c>
      <c r="AJ29" s="145"/>
      <c r="AK29" s="146" t="s">
        <v>69</v>
      </c>
      <c r="AL29" s="146" t="s">
        <v>69</v>
      </c>
      <c r="AM29" s="146" t="s">
        <v>69</v>
      </c>
      <c r="AN29" s="146" t="s">
        <v>69</v>
      </c>
      <c r="AO29" s="146" t="s">
        <v>69</v>
      </c>
      <c r="AP29" s="146" t="s">
        <v>69</v>
      </c>
      <c r="AQ29" s="145"/>
      <c r="AR29" s="146" t="s">
        <v>69</v>
      </c>
      <c r="AS29" s="146" t="s">
        <v>69</v>
      </c>
      <c r="AT29" s="146" t="s">
        <v>69</v>
      </c>
      <c r="AU29" s="146" t="s">
        <v>69</v>
      </c>
      <c r="AV29" s="146" t="s">
        <v>69</v>
      </c>
      <c r="AW29" s="146" t="s">
        <v>69</v>
      </c>
      <c r="AX29" s="145"/>
      <c r="AY29" s="146" t="s">
        <v>69</v>
      </c>
      <c r="AZ29" s="146" t="s">
        <v>69</v>
      </c>
      <c r="BA29" s="146" t="s">
        <v>69</v>
      </c>
      <c r="BB29" s="146" t="s">
        <v>69</v>
      </c>
      <c r="BC29" s="146" t="s">
        <v>69</v>
      </c>
      <c r="BD29" s="146" t="s">
        <v>69</v>
      </c>
      <c r="BE29" s="145"/>
      <c r="BF29" s="146" t="s">
        <v>69</v>
      </c>
      <c r="BG29" s="146" t="s">
        <v>69</v>
      </c>
      <c r="BH29" s="146" t="s">
        <v>69</v>
      </c>
      <c r="BI29" s="146" t="s">
        <v>69</v>
      </c>
      <c r="BJ29" s="146" t="s">
        <v>69</v>
      </c>
      <c r="BK29" s="146" t="s">
        <v>69</v>
      </c>
      <c r="BL29" s="145"/>
      <c r="BM29" s="146" t="s">
        <v>69</v>
      </c>
      <c r="BN29" s="146" t="s">
        <v>69</v>
      </c>
      <c r="BO29" s="146" t="s">
        <v>69</v>
      </c>
      <c r="BP29" s="146" t="s">
        <v>69</v>
      </c>
      <c r="BQ29" s="146" t="s">
        <v>69</v>
      </c>
      <c r="BR29" s="146" t="s">
        <v>69</v>
      </c>
      <c r="BS29" s="145"/>
      <c r="BT29" s="146" t="s">
        <v>69</v>
      </c>
      <c r="BU29" s="146" t="s">
        <v>69</v>
      </c>
      <c r="BV29" s="146" t="s">
        <v>69</v>
      </c>
      <c r="BW29" s="146" t="s">
        <v>69</v>
      </c>
      <c r="BX29" s="146" t="s">
        <v>69</v>
      </c>
      <c r="BY29" s="146" t="s">
        <v>69</v>
      </c>
      <c r="BZ29" s="145"/>
      <c r="CA29" s="146" t="s">
        <v>69</v>
      </c>
      <c r="CB29" s="146" t="s">
        <v>69</v>
      </c>
      <c r="CC29" s="146" t="s">
        <v>69</v>
      </c>
      <c r="CD29" s="146" t="s">
        <v>69</v>
      </c>
      <c r="CE29" s="146" t="s">
        <v>69</v>
      </c>
      <c r="CF29" s="146" t="s">
        <v>69</v>
      </c>
      <c r="CG29" s="145"/>
      <c r="CH29" s="146" t="s">
        <v>69</v>
      </c>
      <c r="CI29" s="146" t="s">
        <v>69</v>
      </c>
      <c r="CJ29" s="146" t="s">
        <v>69</v>
      </c>
      <c r="CK29" s="146" t="s">
        <v>69</v>
      </c>
      <c r="CL29" s="146" t="s">
        <v>69</v>
      </c>
      <c r="CM29" s="146" t="s">
        <v>69</v>
      </c>
      <c r="CN29" s="145"/>
      <c r="CO29" s="146" t="s">
        <v>69</v>
      </c>
      <c r="CP29" s="146" t="s">
        <v>69</v>
      </c>
      <c r="CQ29" s="146" t="s">
        <v>69</v>
      </c>
      <c r="CR29" s="146" t="s">
        <v>69</v>
      </c>
      <c r="CS29" s="146" t="s">
        <v>69</v>
      </c>
      <c r="CT29" s="146" t="s">
        <v>69</v>
      </c>
      <c r="CU29" s="145"/>
      <c r="CV29" s="146" t="s">
        <v>69</v>
      </c>
      <c r="CW29" s="146" t="s">
        <v>69</v>
      </c>
      <c r="CX29" s="146" t="s">
        <v>69</v>
      </c>
      <c r="CY29" s="146" t="s">
        <v>69</v>
      </c>
      <c r="CZ29" s="146" t="s">
        <v>69</v>
      </c>
      <c r="DA29" s="146" t="s">
        <v>69</v>
      </c>
      <c r="DB29" s="145"/>
      <c r="DC29" s="146" t="s">
        <v>69</v>
      </c>
      <c r="DD29" s="146" t="s">
        <v>69</v>
      </c>
      <c r="DE29" s="146" t="s">
        <v>69</v>
      </c>
      <c r="DF29" s="146" t="s">
        <v>69</v>
      </c>
      <c r="DG29" s="146" t="s">
        <v>69</v>
      </c>
      <c r="DH29" s="146" t="s">
        <v>69</v>
      </c>
      <c r="DI29" s="145"/>
      <c r="DJ29" s="146" t="s">
        <v>69</v>
      </c>
      <c r="DK29" s="146" t="s">
        <v>69</v>
      </c>
      <c r="DL29" s="146" t="s">
        <v>69</v>
      </c>
      <c r="DM29" s="146" t="s">
        <v>69</v>
      </c>
      <c r="DN29" s="146" t="s">
        <v>69</v>
      </c>
      <c r="DO29" s="146" t="s">
        <v>69</v>
      </c>
      <c r="DP29" s="145"/>
      <c r="DQ29" s="146" t="s">
        <v>69</v>
      </c>
      <c r="DR29" s="146" t="s">
        <v>69</v>
      </c>
      <c r="DS29" s="146" t="s">
        <v>69</v>
      </c>
      <c r="DT29" s="146" t="s">
        <v>69</v>
      </c>
      <c r="DU29" s="146" t="s">
        <v>69</v>
      </c>
      <c r="DV29" s="146" t="s">
        <v>69</v>
      </c>
      <c r="DW29" s="145"/>
      <c r="DX29" s="146" t="s">
        <v>69</v>
      </c>
      <c r="DY29" s="146" t="s">
        <v>69</v>
      </c>
      <c r="DZ29" s="146" t="s">
        <v>69</v>
      </c>
      <c r="EA29" s="146" t="s">
        <v>69</v>
      </c>
      <c r="EB29" s="146" t="s">
        <v>69</v>
      </c>
      <c r="EC29" s="146" t="s">
        <v>69</v>
      </c>
      <c r="ED29" s="145"/>
      <c r="EE29" s="146">
        <v>2</v>
      </c>
      <c r="EF29" s="146">
        <v>1</v>
      </c>
      <c r="EG29" s="146" t="s">
        <v>69</v>
      </c>
      <c r="EH29" s="146" t="s">
        <v>69</v>
      </c>
      <c r="EI29" s="146" t="s">
        <v>69</v>
      </c>
      <c r="EJ29" s="146" t="s">
        <v>69</v>
      </c>
      <c r="EK29" s="145" t="s">
        <v>212</v>
      </c>
      <c r="EL29" s="146" t="s">
        <v>69</v>
      </c>
      <c r="EM29" s="146" t="s">
        <v>69</v>
      </c>
      <c r="EN29" s="146" t="s">
        <v>69</v>
      </c>
      <c r="EO29" s="146" t="s">
        <v>69</v>
      </c>
      <c r="EP29" s="146" t="s">
        <v>69</v>
      </c>
      <c r="EQ29" s="146" t="s">
        <v>69</v>
      </c>
      <c r="ER29" s="180"/>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c r="IT29" s="59"/>
      <c r="IU29" s="59"/>
      <c r="IV29" s="59"/>
      <c r="IW29" s="59"/>
      <c r="IX29" s="59"/>
      <c r="IY29" s="59"/>
      <c r="IZ29" s="59"/>
      <c r="JA29" s="59"/>
      <c r="JB29" s="59"/>
      <c r="JC29" s="59"/>
      <c r="JD29" s="59"/>
      <c r="JE29" s="59"/>
      <c r="JF29" s="59"/>
      <c r="JG29" s="59"/>
      <c r="JH29" s="59"/>
      <c r="JI29" s="59"/>
      <c r="JJ29" s="59"/>
      <c r="JK29" s="59"/>
      <c r="JL29" s="59"/>
      <c r="JM29" s="59"/>
      <c r="JN29" s="59"/>
      <c r="JO29" s="59"/>
      <c r="JP29" s="59"/>
      <c r="JQ29" s="59"/>
      <c r="JR29" s="59"/>
      <c r="JS29" s="59"/>
      <c r="JT29" s="59"/>
      <c r="JU29" s="59"/>
      <c r="JV29" s="59"/>
      <c r="JW29" s="59"/>
      <c r="JX29" s="59"/>
      <c r="JY29" s="59"/>
      <c r="JZ29" s="59"/>
      <c r="KA29" s="59"/>
      <c r="KB29" s="59"/>
      <c r="KC29" s="59"/>
      <c r="KD29" s="59"/>
      <c r="KE29" s="59"/>
      <c r="KF29" s="59"/>
      <c r="KG29" s="59"/>
      <c r="KH29" s="59"/>
      <c r="KI29" s="59"/>
      <c r="KJ29" s="59"/>
      <c r="KK29" s="59"/>
      <c r="KL29" s="59"/>
      <c r="KM29" s="59"/>
      <c r="KN29" s="59"/>
      <c r="KO29" s="59"/>
      <c r="KP29" s="59"/>
      <c r="KQ29" s="59"/>
      <c r="KR29" s="59"/>
      <c r="KS29" s="59"/>
      <c r="KT29" s="59"/>
      <c r="KU29" s="59"/>
      <c r="KV29" s="59"/>
      <c r="KW29" s="59"/>
      <c r="KX29" s="59"/>
      <c r="KY29" s="59"/>
      <c r="KZ29" s="59"/>
      <c r="LA29" s="59"/>
      <c r="LB29" s="59"/>
      <c r="LC29" s="59"/>
      <c r="LD29" s="59"/>
      <c r="LE29" s="59"/>
      <c r="LF29" s="59"/>
      <c r="LG29" s="59"/>
      <c r="LH29" s="59"/>
      <c r="LI29" s="59"/>
      <c r="LJ29" s="59"/>
      <c r="LK29" s="59"/>
      <c r="LL29" s="59"/>
      <c r="LM29" s="59"/>
      <c r="LN29" s="59"/>
      <c r="LO29" s="59"/>
      <c r="LP29" s="59"/>
      <c r="LQ29" s="59"/>
      <c r="LR29" s="59"/>
      <c r="LS29" s="59"/>
      <c r="LT29" s="59"/>
      <c r="LU29" s="59"/>
      <c r="LV29" s="59"/>
      <c r="LW29" s="59"/>
      <c r="LX29" s="59"/>
      <c r="LY29" s="59"/>
      <c r="LZ29" s="59"/>
      <c r="MA29" s="59"/>
      <c r="MB29" s="59"/>
      <c r="MC29" s="59"/>
      <c r="MD29" s="59"/>
      <c r="ME29" s="59"/>
      <c r="MF29" s="59"/>
      <c r="MG29" s="59"/>
      <c r="MH29" s="59"/>
      <c r="MI29" s="59"/>
      <c r="MJ29" s="59"/>
      <c r="MK29" s="59"/>
      <c r="ML29" s="59"/>
      <c r="MM29" s="59"/>
      <c r="MN29" s="59"/>
      <c r="MO29" s="59"/>
      <c r="MP29" s="59"/>
      <c r="MQ29" s="59"/>
      <c r="MR29" s="59"/>
      <c r="MS29" s="59"/>
      <c r="MT29" s="59"/>
      <c r="MU29" s="59"/>
      <c r="MV29" s="59"/>
      <c r="MW29" s="59"/>
      <c r="MX29" s="59"/>
      <c r="MY29" s="59"/>
      <c r="MZ29" s="59"/>
      <c r="NA29" s="59"/>
      <c r="NB29" s="59"/>
      <c r="NC29" s="59"/>
      <c r="ND29" s="59"/>
      <c r="NE29" s="59"/>
      <c r="NF29" s="59"/>
      <c r="NG29" s="59"/>
      <c r="NH29" s="59"/>
      <c r="NI29" s="59"/>
      <c r="NJ29" s="59"/>
      <c r="NK29" s="59"/>
      <c r="NL29" s="59"/>
      <c r="NM29" s="59"/>
      <c r="NN29" s="59"/>
      <c r="NO29" s="59"/>
      <c r="NP29" s="59"/>
      <c r="NQ29" s="59"/>
      <c r="NR29" s="59"/>
      <c r="NS29" s="59"/>
      <c r="NT29" s="59"/>
      <c r="NU29" s="59"/>
      <c r="NV29" s="59"/>
      <c r="NW29" s="59"/>
      <c r="NX29" s="59"/>
      <c r="NY29" s="59"/>
      <c r="NZ29" s="59"/>
      <c r="OA29" s="59"/>
      <c r="OB29" s="59"/>
      <c r="OC29" s="59"/>
      <c r="OD29" s="59"/>
      <c r="OE29" s="59"/>
      <c r="OF29" s="59"/>
      <c r="OG29" s="59"/>
      <c r="OH29" s="59"/>
      <c r="OI29" s="59"/>
      <c r="OJ29" s="59"/>
      <c r="OK29" s="59"/>
      <c r="OL29" s="59"/>
      <c r="OM29" s="59"/>
      <c r="ON29" s="59"/>
      <c r="OO29" s="59"/>
      <c r="OP29" s="59"/>
      <c r="OQ29" s="59"/>
      <c r="OR29" s="59"/>
      <c r="OS29" s="59"/>
      <c r="OT29" s="59"/>
      <c r="OU29" s="59"/>
      <c r="OV29" s="59"/>
      <c r="OW29" s="59"/>
      <c r="OX29" s="59"/>
      <c r="OY29" s="59"/>
      <c r="OZ29" s="59"/>
      <c r="PA29" s="59"/>
      <c r="PB29" s="59"/>
      <c r="PC29" s="59"/>
      <c r="PD29" s="59"/>
      <c r="PE29" s="59"/>
      <c r="PF29" s="59"/>
      <c r="PG29" s="59"/>
      <c r="PH29" s="59"/>
      <c r="PI29" s="59"/>
      <c r="PJ29" s="59"/>
      <c r="PK29" s="59"/>
      <c r="PL29" s="59"/>
      <c r="PM29" s="59"/>
      <c r="PN29" s="59"/>
      <c r="PO29" s="59"/>
      <c r="PP29" s="59"/>
      <c r="PQ29" s="59"/>
      <c r="PR29" s="59"/>
      <c r="PS29" s="59"/>
      <c r="PT29" s="59"/>
      <c r="PU29" s="59"/>
      <c r="PV29" s="59"/>
      <c r="PW29" s="59"/>
      <c r="PX29" s="59"/>
      <c r="PY29" s="59"/>
      <c r="PZ29" s="59"/>
      <c r="QA29" s="59"/>
      <c r="QB29" s="59"/>
      <c r="QC29" s="59"/>
      <c r="QD29" s="59"/>
      <c r="QE29" s="59"/>
      <c r="QF29" s="59"/>
      <c r="QG29" s="59"/>
      <c r="QH29" s="59"/>
      <c r="QI29" s="59"/>
      <c r="QJ29" s="59"/>
      <c r="QK29" s="59"/>
      <c r="QL29" s="59"/>
      <c r="QM29" s="59"/>
      <c r="QN29" s="59"/>
      <c r="QO29" s="59"/>
      <c r="QP29" s="59"/>
      <c r="QQ29" s="59"/>
      <c r="QR29" s="59"/>
      <c r="QS29" s="59"/>
      <c r="QT29" s="59"/>
      <c r="QU29" s="59"/>
      <c r="QV29" s="59"/>
      <c r="QW29" s="59"/>
      <c r="QX29" s="59"/>
      <c r="QY29" s="59"/>
      <c r="QZ29" s="59"/>
      <c r="RA29" s="59"/>
      <c r="RB29" s="59"/>
      <c r="RC29" s="59"/>
      <c r="RD29" s="59"/>
      <c r="RE29" s="59"/>
      <c r="RF29" s="59"/>
      <c r="RG29" s="59"/>
      <c r="RH29" s="59"/>
      <c r="RI29" s="59"/>
      <c r="RJ29" s="59"/>
      <c r="RK29" s="59"/>
      <c r="RL29" s="59"/>
      <c r="RM29" s="59"/>
      <c r="RN29" s="59"/>
      <c r="RO29" s="59"/>
      <c r="RP29" s="59"/>
      <c r="RQ29" s="59"/>
      <c r="RR29" s="59"/>
      <c r="RS29" s="59"/>
      <c r="RT29" s="59"/>
      <c r="RU29" s="59"/>
      <c r="RV29" s="59"/>
      <c r="RW29" s="59"/>
      <c r="RX29" s="59"/>
      <c r="RY29" s="59"/>
      <c r="RZ29" s="59"/>
      <c r="SA29" s="59"/>
      <c r="SB29" s="59"/>
      <c r="SC29" s="59"/>
      <c r="SD29" s="59"/>
      <c r="SE29" s="59"/>
      <c r="SF29" s="59"/>
      <c r="SG29" s="59"/>
      <c r="SH29" s="59"/>
      <c r="SI29" s="59"/>
      <c r="SJ29" s="59"/>
      <c r="SK29" s="59"/>
      <c r="SL29" s="59"/>
      <c r="SM29" s="59"/>
      <c r="SN29" s="59"/>
      <c r="SO29" s="59"/>
      <c r="SP29" s="59"/>
      <c r="SQ29" s="59"/>
      <c r="SR29" s="59"/>
      <c r="SS29" s="59"/>
      <c r="ST29" s="59"/>
      <c r="SU29" s="59"/>
      <c r="SV29" s="59"/>
      <c r="SW29" s="59"/>
      <c r="SX29" s="59"/>
      <c r="SY29" s="59"/>
      <c r="SZ29" s="59"/>
      <c r="TA29" s="59"/>
      <c r="TB29" s="59"/>
      <c r="TC29" s="59"/>
      <c r="TD29" s="59"/>
      <c r="TE29" s="59"/>
      <c r="TF29" s="59"/>
      <c r="TG29" s="59"/>
      <c r="TH29" s="59"/>
      <c r="TI29" s="59"/>
      <c r="TJ29" s="59"/>
      <c r="TK29" s="59"/>
      <c r="TL29" s="59"/>
      <c r="TM29" s="59"/>
      <c r="TN29" s="59"/>
      <c r="TO29" s="59"/>
      <c r="TP29" s="59"/>
      <c r="TQ29" s="59"/>
      <c r="TR29" s="59"/>
      <c r="TS29" s="59"/>
      <c r="TT29" s="59"/>
      <c r="TU29" s="59"/>
      <c r="TV29" s="59"/>
      <c r="TW29" s="59"/>
      <c r="TX29" s="59"/>
      <c r="TY29" s="59"/>
      <c r="TZ29" s="59"/>
      <c r="UA29" s="59"/>
      <c r="UB29" s="59"/>
      <c r="UC29" s="59"/>
      <c r="UD29" s="59"/>
      <c r="UE29" s="59"/>
      <c r="UF29" s="59"/>
      <c r="UG29" s="59"/>
      <c r="UH29" s="59"/>
      <c r="UI29" s="59"/>
      <c r="UJ29" s="59"/>
      <c r="UK29" s="59"/>
      <c r="UL29" s="59"/>
      <c r="UM29" s="59"/>
      <c r="UN29" s="59"/>
      <c r="UO29" s="59"/>
      <c r="UP29" s="59"/>
      <c r="UQ29" s="59"/>
      <c r="UR29" s="59"/>
      <c r="US29" s="59"/>
      <c r="UT29" s="59"/>
      <c r="UU29" s="59"/>
      <c r="UV29" s="59"/>
      <c r="UW29" s="59"/>
      <c r="UX29" s="59"/>
      <c r="UY29" s="59"/>
      <c r="UZ29" s="59"/>
      <c r="VA29" s="59"/>
      <c r="VB29" s="59"/>
      <c r="VC29" s="59"/>
      <c r="VD29" s="59"/>
      <c r="VE29" s="59"/>
      <c r="VF29" s="59"/>
      <c r="VG29" s="59"/>
      <c r="VH29" s="59"/>
      <c r="VI29" s="59"/>
      <c r="VJ29" s="59"/>
      <c r="VK29" s="59"/>
      <c r="VL29" s="59"/>
      <c r="VM29" s="59"/>
      <c r="VN29" s="59"/>
      <c r="VO29" s="59"/>
      <c r="VP29" s="59"/>
      <c r="VQ29" s="59"/>
      <c r="VR29" s="59"/>
      <c r="VS29" s="59"/>
      <c r="VT29" s="59"/>
      <c r="VU29" s="59"/>
      <c r="VV29" s="59"/>
      <c r="VW29" s="59"/>
      <c r="VX29" s="59"/>
      <c r="VY29" s="59"/>
      <c r="VZ29" s="59"/>
      <c r="WA29" s="59"/>
      <c r="WB29" s="59"/>
      <c r="WC29" s="59"/>
      <c r="WD29" s="59"/>
      <c r="WE29" s="59"/>
      <c r="WF29" s="59"/>
      <c r="WG29" s="59"/>
      <c r="WH29" s="59"/>
      <c r="WI29" s="59"/>
      <c r="WJ29" s="59"/>
      <c r="WK29" s="59"/>
      <c r="WL29" s="59"/>
      <c r="WM29" s="59"/>
      <c r="WN29" s="59"/>
      <c r="WO29" s="59"/>
      <c r="WP29" s="59"/>
      <c r="WQ29" s="59"/>
      <c r="WR29" s="59"/>
      <c r="WS29" s="59"/>
      <c r="WT29" s="59"/>
      <c r="WU29" s="59"/>
      <c r="WV29" s="59"/>
      <c r="WW29" s="59"/>
      <c r="WX29" s="59"/>
      <c r="WY29" s="59"/>
      <c r="WZ29" s="59"/>
      <c r="XA29" s="59"/>
      <c r="XB29" s="59"/>
      <c r="XC29" s="59"/>
      <c r="XD29" s="59"/>
      <c r="XE29" s="59"/>
      <c r="XF29" s="59"/>
      <c r="XG29" s="59"/>
      <c r="XH29" s="59"/>
      <c r="XI29" s="59"/>
      <c r="XJ29" s="59"/>
      <c r="XK29" s="59"/>
      <c r="XL29" s="59"/>
      <c r="XM29" s="59"/>
      <c r="XN29" s="59"/>
      <c r="XO29" s="59"/>
      <c r="XP29" s="59"/>
      <c r="XQ29" s="59"/>
      <c r="XR29" s="59"/>
      <c r="XS29" s="59"/>
      <c r="XT29" s="59"/>
      <c r="XU29" s="59"/>
      <c r="XV29" s="59"/>
      <c r="XW29" s="59"/>
      <c r="XX29" s="59"/>
      <c r="XY29" s="59"/>
      <c r="XZ29" s="59"/>
      <c r="YA29" s="59"/>
      <c r="YB29" s="59"/>
      <c r="YC29" s="59"/>
      <c r="YD29" s="59"/>
      <c r="YE29" s="59"/>
      <c r="YF29" s="59"/>
      <c r="YG29" s="59"/>
      <c r="YH29" s="59"/>
      <c r="YI29" s="59"/>
      <c r="YJ29" s="59"/>
      <c r="YK29" s="59"/>
      <c r="YL29" s="59"/>
      <c r="YM29" s="59"/>
      <c r="YN29" s="59"/>
      <c r="YO29" s="59"/>
      <c r="YP29" s="59"/>
      <c r="YQ29" s="59"/>
      <c r="YR29" s="59"/>
      <c r="YS29" s="59"/>
      <c r="YT29" s="59"/>
      <c r="YU29" s="59"/>
      <c r="YV29" s="59"/>
      <c r="YW29" s="59"/>
      <c r="YX29" s="59"/>
      <c r="YY29" s="59"/>
      <c r="YZ29" s="59"/>
      <c r="ZA29" s="59"/>
      <c r="ZB29" s="59"/>
      <c r="ZC29" s="59"/>
      <c r="ZD29" s="59"/>
      <c r="ZE29" s="59"/>
      <c r="ZF29" s="59"/>
      <c r="ZG29" s="59"/>
      <c r="ZH29" s="59"/>
      <c r="ZI29" s="59"/>
      <c r="ZJ29" s="59"/>
      <c r="ZK29" s="59"/>
      <c r="ZL29" s="59"/>
      <c r="ZM29" s="59"/>
      <c r="ZN29" s="59"/>
      <c r="ZO29" s="59"/>
      <c r="ZP29" s="59"/>
      <c r="ZQ29" s="59"/>
      <c r="ZR29" s="59"/>
      <c r="ZS29" s="59"/>
      <c r="ZT29" s="59"/>
      <c r="ZU29" s="59"/>
      <c r="ZV29" s="59"/>
      <c r="ZW29" s="59"/>
      <c r="ZX29" s="59"/>
      <c r="ZY29" s="59"/>
      <c r="ZZ29" s="59"/>
      <c r="AAA29" s="59"/>
      <c r="AAB29" s="59"/>
      <c r="AAC29" s="59"/>
      <c r="AAD29" s="59"/>
      <c r="AAE29" s="59"/>
      <c r="AAF29" s="59"/>
      <c r="AAG29" s="59"/>
      <c r="AAH29" s="59"/>
      <c r="AAI29" s="59"/>
      <c r="AAJ29" s="59"/>
      <c r="AAK29" s="59"/>
      <c r="AAL29" s="59"/>
      <c r="AAM29" s="59"/>
      <c r="AAN29" s="59"/>
      <c r="AAO29" s="59"/>
      <c r="AAP29" s="59"/>
      <c r="AAQ29" s="59"/>
      <c r="AAR29" s="59"/>
      <c r="AAS29" s="59"/>
      <c r="AAT29" s="59"/>
      <c r="AAU29" s="59"/>
      <c r="AAV29" s="59"/>
      <c r="AAW29" s="59"/>
      <c r="AAX29" s="59"/>
      <c r="AAY29" s="59"/>
      <c r="AAZ29" s="59"/>
      <c r="ABA29" s="59"/>
      <c r="ABB29" s="59"/>
      <c r="ABC29" s="59"/>
      <c r="ABD29" s="59"/>
      <c r="ABE29" s="59"/>
      <c r="ABF29" s="59"/>
      <c r="ABG29" s="59"/>
      <c r="ABH29" s="59"/>
      <c r="ABI29" s="59"/>
      <c r="ABJ29" s="59"/>
      <c r="ABK29" s="59"/>
      <c r="ABL29" s="59"/>
      <c r="ABM29" s="59"/>
      <c r="ABN29" s="59"/>
      <c r="ABO29" s="59"/>
      <c r="ABP29" s="59"/>
      <c r="ABQ29" s="59"/>
      <c r="ABR29" s="59"/>
      <c r="ABS29" s="59"/>
      <c r="ABT29" s="59"/>
      <c r="ABU29" s="59"/>
      <c r="ABV29" s="59"/>
      <c r="ABW29" s="59"/>
      <c r="ABX29" s="59"/>
      <c r="ABY29" s="59"/>
      <c r="ABZ29" s="59"/>
      <c r="ACA29" s="59"/>
      <c r="ACB29" s="59"/>
      <c r="ACC29" s="59"/>
      <c r="ACD29" s="59"/>
      <c r="ACE29" s="59"/>
      <c r="ACF29" s="59"/>
      <c r="ACG29" s="59"/>
      <c r="ACH29" s="59"/>
      <c r="ACI29" s="59"/>
      <c r="ACJ29" s="59"/>
      <c r="ACK29" s="59"/>
      <c r="ACL29" s="59"/>
      <c r="ACM29" s="59"/>
      <c r="ACN29" s="59"/>
      <c r="ACO29" s="59"/>
      <c r="ACP29" s="59"/>
      <c r="ACQ29" s="59"/>
      <c r="ACR29" s="59"/>
      <c r="ACS29" s="59"/>
      <c r="ACT29" s="59"/>
      <c r="ACU29" s="59"/>
      <c r="ACV29" s="59"/>
      <c r="ACW29" s="59"/>
      <c r="ACX29" s="59"/>
      <c r="ACY29" s="59"/>
      <c r="ACZ29" s="59"/>
      <c r="ADA29" s="59"/>
      <c r="ADB29" s="59"/>
      <c r="ADC29" s="59"/>
      <c r="ADD29" s="59"/>
      <c r="ADE29" s="59"/>
      <c r="ADF29" s="59"/>
      <c r="ADG29" s="59"/>
      <c r="ADH29" s="59"/>
      <c r="ADI29" s="59"/>
      <c r="ADJ29" s="59"/>
      <c r="ADK29" s="59"/>
      <c r="ADL29" s="59"/>
      <c r="ADM29" s="59"/>
      <c r="ADN29" s="59"/>
      <c r="ADO29" s="59"/>
      <c r="ADP29" s="59"/>
      <c r="ADQ29" s="59"/>
      <c r="ADR29" s="59"/>
      <c r="ADS29" s="59"/>
      <c r="ADT29" s="59"/>
      <c r="ADU29" s="59"/>
      <c r="ADV29" s="59"/>
      <c r="ADW29" s="59"/>
      <c r="ADX29" s="59"/>
      <c r="ADY29" s="59"/>
      <c r="ADZ29" s="59"/>
      <c r="AEA29" s="59"/>
      <c r="AEB29" s="59"/>
      <c r="AEC29" s="59"/>
      <c r="AED29" s="59"/>
      <c r="AEE29" s="59"/>
      <c r="AEF29" s="59"/>
      <c r="AEG29" s="59"/>
      <c r="AEH29" s="59"/>
      <c r="AEI29" s="59"/>
      <c r="AEJ29" s="59"/>
      <c r="AEK29" s="59"/>
      <c r="AEL29" s="59"/>
      <c r="AEM29" s="59"/>
      <c r="AEN29" s="59"/>
      <c r="AEO29" s="59"/>
      <c r="AEP29" s="59"/>
      <c r="AEQ29" s="59"/>
      <c r="AER29" s="59"/>
      <c r="AES29" s="59"/>
      <c r="AET29" s="59"/>
      <c r="AEU29" s="59"/>
      <c r="AEV29" s="59"/>
      <c r="AEW29" s="59"/>
      <c r="AEX29" s="59"/>
      <c r="AEY29" s="59"/>
      <c r="AEZ29" s="59"/>
      <c r="AFA29" s="59"/>
      <c r="AFB29" s="59"/>
      <c r="AFC29" s="59"/>
      <c r="AFD29" s="59"/>
      <c r="AFE29" s="59"/>
      <c r="AFF29" s="59"/>
      <c r="AFG29" s="59"/>
      <c r="AFH29" s="59"/>
      <c r="AFI29" s="59"/>
      <c r="AFJ29" s="59"/>
      <c r="AFK29" s="59"/>
      <c r="AFL29" s="59"/>
      <c r="AFM29" s="59"/>
      <c r="AFN29" s="59"/>
      <c r="AFO29" s="59"/>
      <c r="AFP29" s="59"/>
      <c r="AFQ29" s="59"/>
      <c r="AFR29" s="59"/>
      <c r="AFS29" s="59"/>
      <c r="AFT29" s="59"/>
      <c r="AFU29" s="59"/>
      <c r="AFV29" s="59"/>
      <c r="AFW29" s="59"/>
      <c r="AFX29" s="59"/>
      <c r="AFY29" s="59"/>
      <c r="AFZ29" s="59"/>
      <c r="AGA29" s="59"/>
      <c r="AGB29" s="59"/>
      <c r="AGC29" s="59"/>
      <c r="AGD29" s="59"/>
      <c r="AGE29" s="59"/>
      <c r="AGF29" s="59"/>
      <c r="AGG29" s="59"/>
      <c r="AGH29" s="59"/>
      <c r="AGI29" s="59"/>
      <c r="AGJ29" s="59"/>
      <c r="AGK29" s="59"/>
      <c r="AGL29" s="59"/>
      <c r="AGM29" s="59"/>
      <c r="AGN29" s="59"/>
      <c r="AGO29" s="59"/>
      <c r="AGP29" s="59"/>
      <c r="AGQ29" s="59"/>
      <c r="AGR29" s="59"/>
      <c r="AGS29" s="59"/>
      <c r="AGT29" s="59"/>
      <c r="AGU29" s="59"/>
      <c r="AGV29" s="59"/>
      <c r="AGW29" s="59"/>
      <c r="AGX29" s="59"/>
      <c r="AGY29" s="59"/>
      <c r="AGZ29" s="59"/>
      <c r="AHA29" s="59"/>
      <c r="AHB29" s="59"/>
      <c r="AHC29" s="167"/>
    </row>
    <row r="30" spans="1:887" s="15" customFormat="1" x14ac:dyDescent="0.25">
      <c r="A30" s="13" t="s">
        <v>213</v>
      </c>
      <c r="B30" s="19">
        <v>2006</v>
      </c>
      <c r="C30" s="15" t="s">
        <v>214</v>
      </c>
      <c r="D30" s="15" t="s">
        <v>215</v>
      </c>
      <c r="E30" s="24" t="s">
        <v>216</v>
      </c>
      <c r="F30" s="15" t="s">
        <v>217</v>
      </c>
      <c r="G30" s="19" t="s">
        <v>58</v>
      </c>
      <c r="H30" s="17">
        <v>42251</v>
      </c>
      <c r="I30" s="15" t="s">
        <v>59</v>
      </c>
      <c r="J30" s="15" t="s">
        <v>218</v>
      </c>
      <c r="K30" s="13" t="s">
        <v>30</v>
      </c>
      <c r="L30" s="21" t="s">
        <v>66</v>
      </c>
      <c r="M30" s="19">
        <v>332</v>
      </c>
      <c r="N30" s="19">
        <v>1</v>
      </c>
      <c r="O30" s="20" t="s">
        <v>219</v>
      </c>
      <c r="P30" s="15" t="s">
        <v>92</v>
      </c>
      <c r="Q30" s="25" t="s">
        <v>93</v>
      </c>
      <c r="R30" s="25" t="s">
        <v>220</v>
      </c>
      <c r="S30" s="21" t="s">
        <v>66</v>
      </c>
      <c r="T30" s="21" t="s">
        <v>66</v>
      </c>
      <c r="U30" s="21" t="s">
        <v>66</v>
      </c>
      <c r="V30" s="19">
        <v>0</v>
      </c>
      <c r="W30" s="19">
        <v>1</v>
      </c>
      <c r="X30" s="19">
        <v>1</v>
      </c>
      <c r="Y30" s="19" t="s">
        <v>69</v>
      </c>
      <c r="Z30" s="19" t="s">
        <v>69</v>
      </c>
      <c r="AA30" s="19" t="s">
        <v>69</v>
      </c>
      <c r="AB30" s="19" t="s">
        <v>69</v>
      </c>
      <c r="AC30" s="25" t="s">
        <v>772</v>
      </c>
      <c r="AD30" s="22" t="s">
        <v>69</v>
      </c>
      <c r="AE30" s="22" t="s">
        <v>69</v>
      </c>
      <c r="AF30" s="22" t="s">
        <v>69</v>
      </c>
      <c r="AG30" s="22" t="s">
        <v>69</v>
      </c>
      <c r="AH30" s="22" t="s">
        <v>69</v>
      </c>
      <c r="AI30" s="22" t="s">
        <v>69</v>
      </c>
      <c r="AK30" s="19" t="s">
        <v>69</v>
      </c>
      <c r="AL30" s="19" t="s">
        <v>69</v>
      </c>
      <c r="AM30" s="19" t="s">
        <v>69</v>
      </c>
      <c r="AN30" s="19" t="s">
        <v>69</v>
      </c>
      <c r="AO30" s="19" t="s">
        <v>69</v>
      </c>
      <c r="AP30" s="19" t="s">
        <v>69</v>
      </c>
      <c r="AR30" s="19" t="s">
        <v>69</v>
      </c>
      <c r="AS30" s="19" t="s">
        <v>69</v>
      </c>
      <c r="AT30" s="19" t="s">
        <v>69</v>
      </c>
      <c r="AU30" s="19" t="s">
        <v>69</v>
      </c>
      <c r="AV30" s="19" t="s">
        <v>69</v>
      </c>
      <c r="AW30" s="19" t="s">
        <v>69</v>
      </c>
      <c r="AY30" s="19" t="s">
        <v>69</v>
      </c>
      <c r="AZ30" s="19" t="s">
        <v>69</v>
      </c>
      <c r="BA30" s="19" t="s">
        <v>69</v>
      </c>
      <c r="BB30" s="19" t="s">
        <v>69</v>
      </c>
      <c r="BC30" s="19" t="s">
        <v>69</v>
      </c>
      <c r="BD30" s="19" t="s">
        <v>69</v>
      </c>
      <c r="BF30" s="19" t="s">
        <v>69</v>
      </c>
      <c r="BG30" s="19" t="s">
        <v>69</v>
      </c>
      <c r="BH30" s="19" t="s">
        <v>69</v>
      </c>
      <c r="BI30" s="19" t="s">
        <v>69</v>
      </c>
      <c r="BJ30" s="19" t="s">
        <v>69</v>
      </c>
      <c r="BK30" s="19" t="s">
        <v>69</v>
      </c>
      <c r="BM30" s="19" t="s">
        <v>69</v>
      </c>
      <c r="BN30" s="19" t="s">
        <v>69</v>
      </c>
      <c r="BO30" s="19" t="s">
        <v>69</v>
      </c>
      <c r="BP30" s="19" t="s">
        <v>69</v>
      </c>
      <c r="BQ30" s="19" t="s">
        <v>69</v>
      </c>
      <c r="BR30" s="19" t="s">
        <v>69</v>
      </c>
      <c r="BT30" s="19" t="s">
        <v>69</v>
      </c>
      <c r="BU30" s="19" t="s">
        <v>69</v>
      </c>
      <c r="BV30" s="19" t="s">
        <v>69</v>
      </c>
      <c r="BW30" s="19" t="s">
        <v>69</v>
      </c>
      <c r="BX30" s="19" t="s">
        <v>69</v>
      </c>
      <c r="BY30" s="19" t="s">
        <v>69</v>
      </c>
      <c r="CA30" s="19" t="s">
        <v>69</v>
      </c>
      <c r="CB30" s="19" t="s">
        <v>69</v>
      </c>
      <c r="CC30" s="19" t="s">
        <v>69</v>
      </c>
      <c r="CD30" s="19" t="s">
        <v>69</v>
      </c>
      <c r="CE30" s="19" t="s">
        <v>69</v>
      </c>
      <c r="CF30" s="19" t="s">
        <v>69</v>
      </c>
      <c r="CH30" s="19" t="s">
        <v>69</v>
      </c>
      <c r="CI30" s="19" t="s">
        <v>69</v>
      </c>
      <c r="CJ30" s="19" t="s">
        <v>69</v>
      </c>
      <c r="CK30" s="19" t="s">
        <v>69</v>
      </c>
      <c r="CL30" s="19" t="s">
        <v>69</v>
      </c>
      <c r="CM30" s="19" t="s">
        <v>69</v>
      </c>
      <c r="CO30" s="19" t="s">
        <v>69</v>
      </c>
      <c r="CP30" s="19" t="s">
        <v>69</v>
      </c>
      <c r="CQ30" s="19" t="s">
        <v>69</v>
      </c>
      <c r="CR30" s="19" t="s">
        <v>69</v>
      </c>
      <c r="CS30" s="19" t="s">
        <v>69</v>
      </c>
      <c r="CT30" s="19" t="s">
        <v>69</v>
      </c>
      <c r="CV30" s="19" t="s">
        <v>69</v>
      </c>
      <c r="CW30" s="19" t="s">
        <v>69</v>
      </c>
      <c r="CX30" s="19" t="s">
        <v>69</v>
      </c>
      <c r="CY30" s="19" t="s">
        <v>69</v>
      </c>
      <c r="CZ30" s="19" t="s">
        <v>69</v>
      </c>
      <c r="DA30" s="19" t="s">
        <v>69</v>
      </c>
      <c r="DC30" s="19" t="s">
        <v>69</v>
      </c>
      <c r="DD30" s="19" t="s">
        <v>69</v>
      </c>
      <c r="DE30" s="19" t="s">
        <v>69</v>
      </c>
      <c r="DF30" s="19" t="s">
        <v>69</v>
      </c>
      <c r="DG30" s="19" t="s">
        <v>69</v>
      </c>
      <c r="DH30" s="19" t="s">
        <v>69</v>
      </c>
      <c r="DJ30" s="19" t="s">
        <v>69</v>
      </c>
      <c r="DK30" s="19" t="s">
        <v>69</v>
      </c>
      <c r="DL30" s="19" t="s">
        <v>69</v>
      </c>
      <c r="DM30" s="19" t="s">
        <v>69</v>
      </c>
      <c r="DN30" s="19" t="s">
        <v>69</v>
      </c>
      <c r="DO30" s="19" t="s">
        <v>69</v>
      </c>
      <c r="DQ30" s="19" t="s">
        <v>69</v>
      </c>
      <c r="DR30" s="19" t="s">
        <v>69</v>
      </c>
      <c r="DS30" s="19" t="s">
        <v>69</v>
      </c>
      <c r="DT30" s="19" t="s">
        <v>69</v>
      </c>
      <c r="DU30" s="19" t="s">
        <v>69</v>
      </c>
      <c r="DV30" s="19" t="s">
        <v>69</v>
      </c>
      <c r="DX30" s="19" t="s">
        <v>69</v>
      </c>
      <c r="DY30" s="19" t="s">
        <v>69</v>
      </c>
      <c r="DZ30" s="19" t="s">
        <v>69</v>
      </c>
      <c r="EA30" s="19" t="s">
        <v>69</v>
      </c>
      <c r="EB30" s="19" t="s">
        <v>69</v>
      </c>
      <c r="EC30" s="19" t="s">
        <v>69</v>
      </c>
      <c r="EE30" s="19" t="s">
        <v>69</v>
      </c>
      <c r="EF30" s="19" t="s">
        <v>69</v>
      </c>
      <c r="EG30" s="19" t="s">
        <v>69</v>
      </c>
      <c r="EH30" s="19" t="s">
        <v>69</v>
      </c>
      <c r="EI30" s="19" t="s">
        <v>69</v>
      </c>
      <c r="EJ30" s="19" t="s">
        <v>69</v>
      </c>
      <c r="EL30" s="19" t="s">
        <v>69</v>
      </c>
      <c r="EM30" s="19" t="s">
        <v>69</v>
      </c>
      <c r="EN30" s="19" t="s">
        <v>69</v>
      </c>
      <c r="EO30" s="19" t="s">
        <v>69</v>
      </c>
      <c r="EP30" s="19" t="s">
        <v>69</v>
      </c>
      <c r="EQ30" s="19" t="s">
        <v>69</v>
      </c>
      <c r="ER30" s="177"/>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c r="JF30" s="60"/>
      <c r="JG30" s="60"/>
      <c r="JH30" s="60"/>
      <c r="JI30" s="60"/>
      <c r="JJ30" s="60"/>
      <c r="JK30" s="60"/>
      <c r="JL30" s="60"/>
      <c r="JM30" s="60"/>
      <c r="JN30" s="60"/>
      <c r="JO30" s="60"/>
      <c r="JP30" s="60"/>
      <c r="JQ30" s="60"/>
      <c r="JR30" s="60"/>
      <c r="JS30" s="60"/>
      <c r="JT30" s="60"/>
      <c r="JU30" s="60"/>
      <c r="JV30" s="60"/>
      <c r="JW30" s="60"/>
      <c r="JX30" s="60"/>
      <c r="JY30" s="60"/>
      <c r="JZ30" s="60"/>
      <c r="KA30" s="60"/>
      <c r="KB30" s="60"/>
      <c r="KC30" s="60"/>
      <c r="KD30" s="60"/>
      <c r="KE30" s="60"/>
      <c r="KF30" s="60"/>
      <c r="KG30" s="60"/>
      <c r="KH30" s="60"/>
      <c r="KI30" s="60"/>
      <c r="KJ30" s="60"/>
      <c r="KK30" s="60"/>
      <c r="KL30" s="60"/>
      <c r="KM30" s="60"/>
      <c r="KN30" s="60"/>
      <c r="KO30" s="60"/>
      <c r="KP30" s="60"/>
      <c r="KQ30" s="60"/>
      <c r="KR30" s="60"/>
      <c r="KS30" s="60"/>
      <c r="KT30" s="60"/>
      <c r="KU30" s="60"/>
      <c r="KV30" s="60"/>
      <c r="KW30" s="60"/>
      <c r="KX30" s="60"/>
      <c r="KY30" s="60"/>
      <c r="KZ30" s="60"/>
      <c r="LA30" s="60"/>
      <c r="LB30" s="60"/>
      <c r="LC30" s="60"/>
      <c r="LD30" s="60"/>
      <c r="LE30" s="60"/>
      <c r="LF30" s="60"/>
      <c r="LG30" s="60"/>
      <c r="LH30" s="60"/>
      <c r="LI30" s="60"/>
      <c r="LJ30" s="60"/>
      <c r="LK30" s="60"/>
      <c r="LL30" s="60"/>
      <c r="LM30" s="60"/>
      <c r="LN30" s="60"/>
      <c r="LO30" s="60"/>
      <c r="LP30" s="60"/>
      <c r="LQ30" s="60"/>
      <c r="LR30" s="60"/>
      <c r="LS30" s="60"/>
      <c r="LT30" s="60"/>
      <c r="LU30" s="60"/>
      <c r="LV30" s="60"/>
      <c r="LW30" s="60"/>
      <c r="LX30" s="60"/>
      <c r="LY30" s="60"/>
      <c r="LZ30" s="60"/>
      <c r="MA30" s="60"/>
      <c r="MB30" s="60"/>
      <c r="MC30" s="60"/>
      <c r="MD30" s="60"/>
      <c r="ME30" s="60"/>
      <c r="MF30" s="60"/>
      <c r="MG30" s="60"/>
      <c r="MH30" s="60"/>
      <c r="MI30" s="60"/>
      <c r="MJ30" s="60"/>
      <c r="MK30" s="60"/>
      <c r="ML30" s="60"/>
      <c r="MM30" s="60"/>
      <c r="MN30" s="60"/>
      <c r="MO30" s="60"/>
      <c r="MP30" s="60"/>
      <c r="MQ30" s="60"/>
      <c r="MR30" s="60"/>
      <c r="MS30" s="60"/>
      <c r="MT30" s="60"/>
      <c r="MU30" s="60"/>
      <c r="MV30" s="60"/>
      <c r="MW30" s="60"/>
      <c r="MX30" s="60"/>
      <c r="MY30" s="60"/>
      <c r="MZ30" s="60"/>
      <c r="NA30" s="60"/>
      <c r="NB30" s="60"/>
      <c r="NC30" s="60"/>
      <c r="ND30" s="60"/>
      <c r="NE30" s="60"/>
      <c r="NF30" s="60"/>
      <c r="NG30" s="60"/>
      <c r="NH30" s="60"/>
      <c r="NI30" s="60"/>
      <c r="NJ30" s="60"/>
      <c r="NK30" s="60"/>
      <c r="NL30" s="60"/>
      <c r="NM30" s="60"/>
      <c r="NN30" s="60"/>
      <c r="NO30" s="60"/>
      <c r="NP30" s="60"/>
      <c r="NQ30" s="60"/>
      <c r="NR30" s="60"/>
      <c r="NS30" s="60"/>
      <c r="NT30" s="60"/>
      <c r="NU30" s="60"/>
      <c r="NV30" s="60"/>
      <c r="NW30" s="60"/>
      <c r="NX30" s="60"/>
      <c r="NY30" s="60"/>
      <c r="NZ30" s="60"/>
      <c r="OA30" s="60"/>
      <c r="OB30" s="60"/>
      <c r="OC30" s="60"/>
      <c r="OD30" s="60"/>
      <c r="OE30" s="60"/>
      <c r="OF30" s="60"/>
      <c r="OG30" s="60"/>
      <c r="OH30" s="60"/>
      <c r="OI30" s="60"/>
      <c r="OJ30" s="60"/>
      <c r="OK30" s="60"/>
      <c r="OL30" s="60"/>
      <c r="OM30" s="60"/>
      <c r="ON30" s="60"/>
      <c r="OO30" s="60"/>
      <c r="OP30" s="60"/>
      <c r="OQ30" s="60"/>
      <c r="OR30" s="60"/>
      <c r="OS30" s="60"/>
      <c r="OT30" s="60"/>
      <c r="OU30" s="60"/>
      <c r="OV30" s="60"/>
      <c r="OW30" s="60"/>
      <c r="OX30" s="60"/>
      <c r="OY30" s="60"/>
      <c r="OZ30" s="60"/>
      <c r="PA30" s="60"/>
      <c r="PB30" s="60"/>
      <c r="PC30" s="60"/>
      <c r="PD30" s="60"/>
      <c r="PE30" s="60"/>
      <c r="PF30" s="60"/>
      <c r="PG30" s="60"/>
      <c r="PH30" s="60"/>
      <c r="PI30" s="60"/>
      <c r="PJ30" s="60"/>
      <c r="PK30" s="60"/>
      <c r="PL30" s="60"/>
      <c r="PM30" s="60"/>
      <c r="PN30" s="60"/>
      <c r="PO30" s="60"/>
      <c r="PP30" s="60"/>
      <c r="PQ30" s="60"/>
      <c r="PR30" s="60"/>
      <c r="PS30" s="60"/>
      <c r="PT30" s="60"/>
      <c r="PU30" s="60"/>
      <c r="PV30" s="60"/>
      <c r="PW30" s="60"/>
      <c r="PX30" s="60"/>
      <c r="PY30" s="60"/>
      <c r="PZ30" s="60"/>
      <c r="QA30" s="60"/>
      <c r="QB30" s="60"/>
      <c r="QC30" s="60"/>
      <c r="QD30" s="60"/>
      <c r="QE30" s="60"/>
      <c r="QF30" s="60"/>
      <c r="QG30" s="60"/>
      <c r="QH30" s="60"/>
      <c r="QI30" s="60"/>
      <c r="QJ30" s="60"/>
      <c r="QK30" s="60"/>
      <c r="QL30" s="60"/>
      <c r="QM30" s="60"/>
      <c r="QN30" s="60"/>
      <c r="QO30" s="60"/>
      <c r="QP30" s="60"/>
      <c r="QQ30" s="60"/>
      <c r="QR30" s="60"/>
      <c r="QS30" s="60"/>
      <c r="QT30" s="60"/>
      <c r="QU30" s="60"/>
      <c r="QV30" s="60"/>
      <c r="QW30" s="60"/>
      <c r="QX30" s="60"/>
      <c r="QY30" s="60"/>
      <c r="QZ30" s="60"/>
      <c r="RA30" s="60"/>
      <c r="RB30" s="60"/>
      <c r="RC30" s="60"/>
      <c r="RD30" s="60"/>
      <c r="RE30" s="60"/>
      <c r="RF30" s="60"/>
      <c r="RG30" s="60"/>
      <c r="RH30" s="60"/>
      <c r="RI30" s="60"/>
      <c r="RJ30" s="60"/>
      <c r="RK30" s="60"/>
      <c r="RL30" s="60"/>
      <c r="RM30" s="60"/>
      <c r="RN30" s="60"/>
      <c r="RO30" s="60"/>
      <c r="RP30" s="60"/>
      <c r="RQ30" s="60"/>
      <c r="RR30" s="60"/>
      <c r="RS30" s="60"/>
      <c r="RT30" s="60"/>
      <c r="RU30" s="60"/>
      <c r="RV30" s="60"/>
      <c r="RW30" s="60"/>
      <c r="RX30" s="60"/>
      <c r="RY30" s="60"/>
      <c r="RZ30" s="60"/>
      <c r="SA30" s="60"/>
      <c r="SB30" s="60"/>
      <c r="SC30" s="60"/>
      <c r="SD30" s="60"/>
      <c r="SE30" s="60"/>
      <c r="SF30" s="60"/>
      <c r="SG30" s="60"/>
      <c r="SH30" s="60"/>
      <c r="SI30" s="60"/>
      <c r="SJ30" s="60"/>
      <c r="SK30" s="60"/>
      <c r="SL30" s="60"/>
      <c r="SM30" s="60"/>
      <c r="SN30" s="60"/>
      <c r="SO30" s="60"/>
      <c r="SP30" s="60"/>
      <c r="SQ30" s="60"/>
      <c r="SR30" s="60"/>
      <c r="SS30" s="60"/>
      <c r="ST30" s="60"/>
      <c r="SU30" s="60"/>
      <c r="SV30" s="60"/>
      <c r="SW30" s="60"/>
      <c r="SX30" s="60"/>
      <c r="SY30" s="60"/>
      <c r="SZ30" s="60"/>
      <c r="TA30" s="60"/>
      <c r="TB30" s="60"/>
      <c r="TC30" s="60"/>
      <c r="TD30" s="60"/>
      <c r="TE30" s="60"/>
      <c r="TF30" s="60"/>
      <c r="TG30" s="60"/>
      <c r="TH30" s="60"/>
      <c r="TI30" s="60"/>
      <c r="TJ30" s="60"/>
      <c r="TK30" s="60"/>
      <c r="TL30" s="60"/>
      <c r="TM30" s="60"/>
      <c r="TN30" s="60"/>
      <c r="TO30" s="60"/>
      <c r="TP30" s="60"/>
      <c r="TQ30" s="60"/>
      <c r="TR30" s="60"/>
      <c r="TS30" s="60"/>
      <c r="TT30" s="60"/>
      <c r="TU30" s="60"/>
      <c r="TV30" s="60"/>
      <c r="TW30" s="60"/>
      <c r="TX30" s="60"/>
      <c r="TY30" s="60"/>
      <c r="TZ30" s="60"/>
      <c r="UA30" s="60"/>
      <c r="UB30" s="60"/>
      <c r="UC30" s="60"/>
      <c r="UD30" s="60"/>
      <c r="UE30" s="60"/>
      <c r="UF30" s="60"/>
      <c r="UG30" s="60"/>
      <c r="UH30" s="60"/>
      <c r="UI30" s="60"/>
      <c r="UJ30" s="60"/>
      <c r="UK30" s="60"/>
      <c r="UL30" s="60"/>
      <c r="UM30" s="60"/>
      <c r="UN30" s="60"/>
      <c r="UO30" s="60"/>
      <c r="UP30" s="60"/>
      <c r="UQ30" s="60"/>
      <c r="UR30" s="60"/>
      <c r="US30" s="60"/>
      <c r="UT30" s="60"/>
      <c r="UU30" s="60"/>
      <c r="UV30" s="60"/>
      <c r="UW30" s="60"/>
      <c r="UX30" s="60"/>
      <c r="UY30" s="60"/>
      <c r="UZ30" s="60"/>
      <c r="VA30" s="60"/>
      <c r="VB30" s="60"/>
      <c r="VC30" s="60"/>
      <c r="VD30" s="60"/>
      <c r="VE30" s="60"/>
      <c r="VF30" s="60"/>
      <c r="VG30" s="60"/>
      <c r="VH30" s="60"/>
      <c r="VI30" s="60"/>
      <c r="VJ30" s="60"/>
      <c r="VK30" s="60"/>
      <c r="VL30" s="60"/>
      <c r="VM30" s="60"/>
      <c r="VN30" s="60"/>
      <c r="VO30" s="60"/>
      <c r="VP30" s="60"/>
      <c r="VQ30" s="60"/>
      <c r="VR30" s="60"/>
      <c r="VS30" s="60"/>
      <c r="VT30" s="60"/>
      <c r="VU30" s="60"/>
      <c r="VV30" s="60"/>
      <c r="VW30" s="60"/>
      <c r="VX30" s="60"/>
      <c r="VY30" s="60"/>
      <c r="VZ30" s="60"/>
      <c r="WA30" s="60"/>
      <c r="WB30" s="60"/>
      <c r="WC30" s="60"/>
      <c r="WD30" s="60"/>
      <c r="WE30" s="60"/>
      <c r="WF30" s="60"/>
      <c r="WG30" s="60"/>
      <c r="WH30" s="60"/>
      <c r="WI30" s="60"/>
      <c r="WJ30" s="60"/>
      <c r="WK30" s="60"/>
      <c r="WL30" s="60"/>
      <c r="WM30" s="60"/>
      <c r="WN30" s="60"/>
      <c r="WO30" s="60"/>
      <c r="WP30" s="60"/>
      <c r="WQ30" s="60"/>
      <c r="WR30" s="60"/>
      <c r="WS30" s="60"/>
      <c r="WT30" s="60"/>
      <c r="WU30" s="60"/>
      <c r="WV30" s="60"/>
      <c r="WW30" s="60"/>
      <c r="WX30" s="60"/>
      <c r="WY30" s="60"/>
      <c r="WZ30" s="60"/>
      <c r="XA30" s="60"/>
      <c r="XB30" s="60"/>
      <c r="XC30" s="60"/>
      <c r="XD30" s="60"/>
      <c r="XE30" s="60"/>
      <c r="XF30" s="60"/>
      <c r="XG30" s="60"/>
      <c r="XH30" s="60"/>
      <c r="XI30" s="60"/>
      <c r="XJ30" s="60"/>
      <c r="XK30" s="60"/>
      <c r="XL30" s="60"/>
      <c r="XM30" s="60"/>
      <c r="XN30" s="60"/>
      <c r="XO30" s="60"/>
      <c r="XP30" s="60"/>
      <c r="XQ30" s="60"/>
      <c r="XR30" s="60"/>
      <c r="XS30" s="60"/>
      <c r="XT30" s="60"/>
      <c r="XU30" s="60"/>
      <c r="XV30" s="60"/>
      <c r="XW30" s="60"/>
      <c r="XX30" s="60"/>
      <c r="XY30" s="60"/>
      <c r="XZ30" s="60"/>
      <c r="YA30" s="60"/>
      <c r="YB30" s="60"/>
      <c r="YC30" s="60"/>
      <c r="YD30" s="60"/>
      <c r="YE30" s="60"/>
      <c r="YF30" s="60"/>
      <c r="YG30" s="60"/>
      <c r="YH30" s="60"/>
      <c r="YI30" s="60"/>
      <c r="YJ30" s="60"/>
      <c r="YK30" s="60"/>
      <c r="YL30" s="60"/>
      <c r="YM30" s="60"/>
      <c r="YN30" s="60"/>
      <c r="YO30" s="60"/>
      <c r="YP30" s="60"/>
      <c r="YQ30" s="60"/>
      <c r="YR30" s="60"/>
      <c r="YS30" s="60"/>
      <c r="YT30" s="60"/>
      <c r="YU30" s="60"/>
      <c r="YV30" s="60"/>
      <c r="YW30" s="60"/>
      <c r="YX30" s="60"/>
      <c r="YY30" s="60"/>
      <c r="YZ30" s="60"/>
      <c r="ZA30" s="60"/>
      <c r="ZB30" s="60"/>
      <c r="ZC30" s="60"/>
      <c r="ZD30" s="60"/>
      <c r="ZE30" s="60"/>
      <c r="ZF30" s="60"/>
      <c r="ZG30" s="60"/>
      <c r="ZH30" s="60"/>
      <c r="ZI30" s="60"/>
      <c r="ZJ30" s="60"/>
      <c r="ZK30" s="60"/>
      <c r="ZL30" s="60"/>
      <c r="ZM30" s="60"/>
      <c r="ZN30" s="60"/>
      <c r="ZO30" s="60"/>
      <c r="ZP30" s="60"/>
      <c r="ZQ30" s="60"/>
      <c r="ZR30" s="60"/>
      <c r="ZS30" s="60"/>
      <c r="ZT30" s="60"/>
      <c r="ZU30" s="60"/>
      <c r="ZV30" s="60"/>
      <c r="ZW30" s="60"/>
      <c r="ZX30" s="60"/>
      <c r="ZY30" s="60"/>
      <c r="ZZ30" s="60"/>
      <c r="AAA30" s="60"/>
      <c r="AAB30" s="60"/>
      <c r="AAC30" s="60"/>
      <c r="AAD30" s="60"/>
      <c r="AAE30" s="60"/>
      <c r="AAF30" s="60"/>
      <c r="AAG30" s="60"/>
      <c r="AAH30" s="60"/>
      <c r="AAI30" s="60"/>
      <c r="AAJ30" s="60"/>
      <c r="AAK30" s="60"/>
      <c r="AAL30" s="60"/>
      <c r="AAM30" s="60"/>
      <c r="AAN30" s="60"/>
      <c r="AAO30" s="60"/>
      <c r="AAP30" s="60"/>
      <c r="AAQ30" s="60"/>
      <c r="AAR30" s="60"/>
      <c r="AAS30" s="60"/>
      <c r="AAT30" s="60"/>
      <c r="AAU30" s="60"/>
      <c r="AAV30" s="60"/>
      <c r="AAW30" s="60"/>
      <c r="AAX30" s="60"/>
      <c r="AAY30" s="60"/>
      <c r="AAZ30" s="60"/>
      <c r="ABA30" s="60"/>
      <c r="ABB30" s="60"/>
      <c r="ABC30" s="60"/>
      <c r="ABD30" s="60"/>
      <c r="ABE30" s="60"/>
      <c r="ABF30" s="60"/>
      <c r="ABG30" s="60"/>
      <c r="ABH30" s="60"/>
      <c r="ABI30" s="60"/>
      <c r="ABJ30" s="60"/>
      <c r="ABK30" s="60"/>
      <c r="ABL30" s="60"/>
      <c r="ABM30" s="60"/>
      <c r="ABN30" s="60"/>
      <c r="ABO30" s="60"/>
      <c r="ABP30" s="60"/>
      <c r="ABQ30" s="60"/>
      <c r="ABR30" s="60"/>
      <c r="ABS30" s="60"/>
      <c r="ABT30" s="60"/>
      <c r="ABU30" s="60"/>
      <c r="ABV30" s="60"/>
      <c r="ABW30" s="60"/>
      <c r="ABX30" s="60"/>
      <c r="ABY30" s="60"/>
      <c r="ABZ30" s="60"/>
      <c r="ACA30" s="60"/>
      <c r="ACB30" s="60"/>
      <c r="ACC30" s="60"/>
      <c r="ACD30" s="60"/>
      <c r="ACE30" s="60"/>
      <c r="ACF30" s="60"/>
      <c r="ACG30" s="60"/>
      <c r="ACH30" s="60"/>
      <c r="ACI30" s="60"/>
      <c r="ACJ30" s="60"/>
      <c r="ACK30" s="60"/>
      <c r="ACL30" s="60"/>
      <c r="ACM30" s="60"/>
      <c r="ACN30" s="60"/>
      <c r="ACO30" s="60"/>
      <c r="ACP30" s="60"/>
      <c r="ACQ30" s="60"/>
      <c r="ACR30" s="60"/>
      <c r="ACS30" s="60"/>
      <c r="ACT30" s="60"/>
      <c r="ACU30" s="60"/>
      <c r="ACV30" s="60"/>
      <c r="ACW30" s="60"/>
      <c r="ACX30" s="60"/>
      <c r="ACY30" s="60"/>
      <c r="ACZ30" s="60"/>
      <c r="ADA30" s="60"/>
      <c r="ADB30" s="60"/>
      <c r="ADC30" s="60"/>
      <c r="ADD30" s="60"/>
      <c r="ADE30" s="60"/>
      <c r="ADF30" s="60"/>
      <c r="ADG30" s="60"/>
      <c r="ADH30" s="60"/>
      <c r="ADI30" s="60"/>
      <c r="ADJ30" s="60"/>
      <c r="ADK30" s="60"/>
      <c r="ADL30" s="60"/>
      <c r="ADM30" s="60"/>
      <c r="ADN30" s="60"/>
      <c r="ADO30" s="60"/>
      <c r="ADP30" s="60"/>
      <c r="ADQ30" s="60"/>
      <c r="ADR30" s="60"/>
      <c r="ADS30" s="60"/>
      <c r="ADT30" s="60"/>
      <c r="ADU30" s="60"/>
      <c r="ADV30" s="60"/>
      <c r="ADW30" s="60"/>
      <c r="ADX30" s="60"/>
      <c r="ADY30" s="60"/>
      <c r="ADZ30" s="60"/>
      <c r="AEA30" s="60"/>
      <c r="AEB30" s="60"/>
      <c r="AEC30" s="60"/>
      <c r="AED30" s="60"/>
      <c r="AEE30" s="60"/>
      <c r="AEF30" s="60"/>
      <c r="AEG30" s="60"/>
      <c r="AEH30" s="60"/>
      <c r="AEI30" s="60"/>
      <c r="AEJ30" s="60"/>
      <c r="AEK30" s="60"/>
      <c r="AEL30" s="60"/>
      <c r="AEM30" s="60"/>
      <c r="AEN30" s="60"/>
      <c r="AEO30" s="60"/>
      <c r="AEP30" s="60"/>
      <c r="AEQ30" s="60"/>
      <c r="AER30" s="60"/>
      <c r="AES30" s="60"/>
      <c r="AET30" s="60"/>
      <c r="AEU30" s="60"/>
      <c r="AEV30" s="60"/>
      <c r="AEW30" s="60"/>
      <c r="AEX30" s="60"/>
      <c r="AEY30" s="60"/>
      <c r="AEZ30" s="60"/>
      <c r="AFA30" s="60"/>
      <c r="AFB30" s="60"/>
      <c r="AFC30" s="60"/>
      <c r="AFD30" s="60"/>
      <c r="AFE30" s="60"/>
      <c r="AFF30" s="60"/>
      <c r="AFG30" s="60"/>
      <c r="AFH30" s="60"/>
      <c r="AFI30" s="60"/>
      <c r="AFJ30" s="60"/>
      <c r="AFK30" s="60"/>
      <c r="AFL30" s="60"/>
      <c r="AFM30" s="60"/>
      <c r="AFN30" s="60"/>
      <c r="AFO30" s="60"/>
      <c r="AFP30" s="60"/>
      <c r="AFQ30" s="60"/>
      <c r="AFR30" s="60"/>
      <c r="AFS30" s="60"/>
      <c r="AFT30" s="60"/>
      <c r="AFU30" s="60"/>
      <c r="AFV30" s="60"/>
      <c r="AFW30" s="60"/>
      <c r="AFX30" s="60"/>
      <c r="AFY30" s="60"/>
      <c r="AFZ30" s="60"/>
      <c r="AGA30" s="60"/>
      <c r="AGB30" s="60"/>
      <c r="AGC30" s="60"/>
      <c r="AGD30" s="60"/>
      <c r="AGE30" s="60"/>
      <c r="AGF30" s="60"/>
      <c r="AGG30" s="60"/>
      <c r="AGH30" s="60"/>
      <c r="AGI30" s="60"/>
      <c r="AGJ30" s="60"/>
      <c r="AGK30" s="60"/>
      <c r="AGL30" s="60"/>
      <c r="AGM30" s="60"/>
      <c r="AGN30" s="60"/>
      <c r="AGO30" s="60"/>
      <c r="AGP30" s="60"/>
      <c r="AGQ30" s="60"/>
      <c r="AGR30" s="60"/>
      <c r="AGS30" s="60"/>
      <c r="AGT30" s="60"/>
      <c r="AGU30" s="60"/>
      <c r="AGV30" s="60"/>
      <c r="AGW30" s="60"/>
      <c r="AGX30" s="60"/>
      <c r="AGY30" s="60"/>
      <c r="AGZ30" s="60"/>
      <c r="AHA30" s="60"/>
      <c r="AHB30" s="60"/>
      <c r="AHC30" s="26"/>
    </row>
    <row r="31" spans="1:887" s="145" customFormat="1" x14ac:dyDescent="0.25">
      <c r="A31" s="148" t="s">
        <v>221</v>
      </c>
      <c r="B31" s="146">
        <v>2000</v>
      </c>
      <c r="C31" s="145" t="s">
        <v>222</v>
      </c>
      <c r="D31" s="145" t="s">
        <v>86</v>
      </c>
      <c r="E31" s="108" t="s">
        <v>223</v>
      </c>
      <c r="F31" s="145" t="s">
        <v>224</v>
      </c>
      <c r="G31" s="146" t="s">
        <v>58</v>
      </c>
      <c r="H31" s="147">
        <v>42311</v>
      </c>
      <c r="I31" s="145" t="s">
        <v>59</v>
      </c>
      <c r="J31" s="145" t="s">
        <v>225</v>
      </c>
      <c r="K31" s="148" t="s">
        <v>39</v>
      </c>
      <c r="L31" s="146" t="s">
        <v>226</v>
      </c>
      <c r="M31" s="146">
        <v>570</v>
      </c>
      <c r="N31" s="146">
        <v>1</v>
      </c>
      <c r="O31" s="148" t="s">
        <v>729</v>
      </c>
      <c r="P31" s="145" t="s">
        <v>92</v>
      </c>
      <c r="Q31" s="145" t="s">
        <v>93</v>
      </c>
      <c r="R31" s="145" t="s">
        <v>227</v>
      </c>
      <c r="S31" s="146" t="s">
        <v>83</v>
      </c>
      <c r="T31" s="146" t="s">
        <v>66</v>
      </c>
      <c r="U31" s="146" t="s">
        <v>66</v>
      </c>
      <c r="V31" s="146">
        <v>0</v>
      </c>
      <c r="W31" s="146" t="s">
        <v>69</v>
      </c>
      <c r="X31" s="146" t="s">
        <v>69</v>
      </c>
      <c r="Y31" s="146" t="s">
        <v>69</v>
      </c>
      <c r="Z31" s="146" t="s">
        <v>69</v>
      </c>
      <c r="AA31" s="146" t="s">
        <v>69</v>
      </c>
      <c r="AB31" s="146" t="s">
        <v>69</v>
      </c>
      <c r="AD31" s="149" t="s">
        <v>69</v>
      </c>
      <c r="AE31" s="149" t="s">
        <v>69</v>
      </c>
      <c r="AF31" s="149" t="s">
        <v>69</v>
      </c>
      <c r="AG31" s="149" t="s">
        <v>69</v>
      </c>
      <c r="AH31" s="149" t="s">
        <v>69</v>
      </c>
      <c r="AI31" s="149" t="s">
        <v>69</v>
      </c>
      <c r="AK31" s="146" t="s">
        <v>69</v>
      </c>
      <c r="AL31" s="146" t="s">
        <v>69</v>
      </c>
      <c r="AM31" s="146" t="s">
        <v>69</v>
      </c>
      <c r="AN31" s="146" t="s">
        <v>69</v>
      </c>
      <c r="AO31" s="146" t="s">
        <v>69</v>
      </c>
      <c r="AP31" s="146" t="s">
        <v>69</v>
      </c>
      <c r="AR31" s="146" t="s">
        <v>69</v>
      </c>
      <c r="AS31" s="146" t="s">
        <v>69</v>
      </c>
      <c r="AT31" s="146" t="s">
        <v>69</v>
      </c>
      <c r="AU31" s="146" t="s">
        <v>69</v>
      </c>
      <c r="AV31" s="146" t="s">
        <v>69</v>
      </c>
      <c r="AW31" s="146" t="s">
        <v>69</v>
      </c>
      <c r="AY31" s="146" t="s">
        <v>69</v>
      </c>
      <c r="AZ31" s="146" t="s">
        <v>69</v>
      </c>
      <c r="BA31" s="146" t="s">
        <v>69</v>
      </c>
      <c r="BB31" s="146" t="s">
        <v>69</v>
      </c>
      <c r="BC31" s="146" t="s">
        <v>69</v>
      </c>
      <c r="BD31" s="146" t="s">
        <v>69</v>
      </c>
      <c r="BF31" s="146" t="s">
        <v>69</v>
      </c>
      <c r="BG31" s="146" t="s">
        <v>69</v>
      </c>
      <c r="BH31" s="146" t="s">
        <v>69</v>
      </c>
      <c r="BI31" s="146" t="s">
        <v>69</v>
      </c>
      <c r="BJ31" s="146" t="s">
        <v>69</v>
      </c>
      <c r="BK31" s="146" t="s">
        <v>69</v>
      </c>
      <c r="BM31" s="146" t="s">
        <v>69</v>
      </c>
      <c r="BN31" s="146" t="s">
        <v>69</v>
      </c>
      <c r="BO31" s="146" t="s">
        <v>69</v>
      </c>
      <c r="BP31" s="146" t="s">
        <v>69</v>
      </c>
      <c r="BQ31" s="146" t="s">
        <v>69</v>
      </c>
      <c r="BR31" s="146" t="s">
        <v>69</v>
      </c>
      <c r="BT31" s="146" t="s">
        <v>69</v>
      </c>
      <c r="BU31" s="146" t="s">
        <v>69</v>
      </c>
      <c r="BV31" s="146" t="s">
        <v>69</v>
      </c>
      <c r="BW31" s="146" t="s">
        <v>69</v>
      </c>
      <c r="BX31" s="146" t="s">
        <v>69</v>
      </c>
      <c r="BY31" s="146" t="s">
        <v>69</v>
      </c>
      <c r="CA31" s="146" t="s">
        <v>69</v>
      </c>
      <c r="CB31" s="146" t="s">
        <v>69</v>
      </c>
      <c r="CC31" s="146" t="s">
        <v>69</v>
      </c>
      <c r="CD31" s="146" t="s">
        <v>69</v>
      </c>
      <c r="CE31" s="146" t="s">
        <v>69</v>
      </c>
      <c r="CF31" s="146" t="s">
        <v>69</v>
      </c>
      <c r="CH31" s="146">
        <v>1</v>
      </c>
      <c r="CI31" s="146">
        <v>1</v>
      </c>
      <c r="CJ31" s="146" t="s">
        <v>69</v>
      </c>
      <c r="CK31" s="146" t="s">
        <v>69</v>
      </c>
      <c r="CL31" s="146" t="s">
        <v>69</v>
      </c>
      <c r="CM31" s="146" t="s">
        <v>69</v>
      </c>
      <c r="CN31" s="145" t="s">
        <v>228</v>
      </c>
      <c r="CO31" s="146" t="s">
        <v>69</v>
      </c>
      <c r="CP31" s="146" t="s">
        <v>69</v>
      </c>
      <c r="CQ31" s="146" t="s">
        <v>69</v>
      </c>
      <c r="CR31" s="146" t="s">
        <v>69</v>
      </c>
      <c r="CS31" s="146" t="s">
        <v>69</v>
      </c>
      <c r="CT31" s="146" t="s">
        <v>69</v>
      </c>
      <c r="CV31" s="146" t="s">
        <v>69</v>
      </c>
      <c r="CW31" s="146" t="s">
        <v>69</v>
      </c>
      <c r="CX31" s="146" t="s">
        <v>69</v>
      </c>
      <c r="CY31" s="146" t="s">
        <v>69</v>
      </c>
      <c r="CZ31" s="146" t="s">
        <v>69</v>
      </c>
      <c r="DA31" s="146" t="s">
        <v>69</v>
      </c>
      <c r="DC31" s="146" t="s">
        <v>69</v>
      </c>
      <c r="DD31" s="146" t="s">
        <v>69</v>
      </c>
      <c r="DE31" s="146" t="s">
        <v>69</v>
      </c>
      <c r="DF31" s="146" t="s">
        <v>69</v>
      </c>
      <c r="DG31" s="146" t="s">
        <v>69</v>
      </c>
      <c r="DH31" s="146" t="s">
        <v>69</v>
      </c>
      <c r="DJ31" s="146" t="s">
        <v>69</v>
      </c>
      <c r="DK31" s="146" t="s">
        <v>69</v>
      </c>
      <c r="DL31" s="146" t="s">
        <v>69</v>
      </c>
      <c r="DM31" s="146" t="s">
        <v>69</v>
      </c>
      <c r="DN31" s="146" t="s">
        <v>69</v>
      </c>
      <c r="DO31" s="146" t="s">
        <v>69</v>
      </c>
      <c r="DQ31" s="146" t="s">
        <v>69</v>
      </c>
      <c r="DR31" s="146" t="s">
        <v>69</v>
      </c>
      <c r="DS31" s="146" t="s">
        <v>69</v>
      </c>
      <c r="DT31" s="146" t="s">
        <v>69</v>
      </c>
      <c r="DU31" s="146" t="s">
        <v>69</v>
      </c>
      <c r="DV31" s="146" t="s">
        <v>69</v>
      </c>
      <c r="DX31" s="146" t="s">
        <v>69</v>
      </c>
      <c r="DY31" s="146" t="s">
        <v>69</v>
      </c>
      <c r="DZ31" s="146" t="s">
        <v>69</v>
      </c>
      <c r="EA31" s="146" t="s">
        <v>69</v>
      </c>
      <c r="EB31" s="146" t="s">
        <v>69</v>
      </c>
      <c r="EC31" s="146" t="s">
        <v>69</v>
      </c>
      <c r="EE31" s="146" t="s">
        <v>69</v>
      </c>
      <c r="EF31" s="146" t="s">
        <v>69</v>
      </c>
      <c r="EG31" s="146" t="s">
        <v>69</v>
      </c>
      <c r="EH31" s="146" t="s">
        <v>69</v>
      </c>
      <c r="EI31" s="146" t="s">
        <v>69</v>
      </c>
      <c r="EJ31" s="146" t="s">
        <v>69</v>
      </c>
      <c r="EL31" s="146" t="s">
        <v>69</v>
      </c>
      <c r="EM31" s="146" t="s">
        <v>69</v>
      </c>
      <c r="EN31" s="146" t="s">
        <v>69</v>
      </c>
      <c r="EO31" s="146" t="s">
        <v>69</v>
      </c>
      <c r="EP31" s="146" t="s">
        <v>69</v>
      </c>
      <c r="EQ31" s="146" t="s">
        <v>69</v>
      </c>
      <c r="ER31" s="180"/>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c r="NA31" s="36"/>
      <c r="NB31" s="36"/>
      <c r="NC31" s="36"/>
      <c r="ND31" s="36"/>
      <c r="NE31" s="36"/>
      <c r="NF31" s="36"/>
      <c r="NG31" s="36"/>
      <c r="NH31" s="36"/>
      <c r="NI31" s="36"/>
      <c r="NJ31" s="36"/>
      <c r="NK31" s="36"/>
      <c r="NL31" s="36"/>
      <c r="NM31" s="36"/>
      <c r="NN31" s="36"/>
      <c r="NO31" s="36"/>
      <c r="NP31" s="36"/>
      <c r="NQ31" s="36"/>
      <c r="NR31" s="36"/>
      <c r="NS31" s="36"/>
      <c r="NT31" s="36"/>
      <c r="NU31" s="36"/>
      <c r="NV31" s="36"/>
      <c r="NW31" s="36"/>
      <c r="NX31" s="36"/>
      <c r="NY31" s="36"/>
      <c r="NZ31" s="36"/>
      <c r="OA31" s="36"/>
      <c r="OB31" s="36"/>
      <c r="OC31" s="36"/>
      <c r="OD31" s="36"/>
      <c r="OE31" s="36"/>
      <c r="OF31" s="36"/>
      <c r="OG31" s="36"/>
      <c r="OH31" s="36"/>
      <c r="OI31" s="36"/>
      <c r="OJ31" s="36"/>
      <c r="OK31" s="36"/>
      <c r="OL31" s="36"/>
      <c r="OM31" s="36"/>
      <c r="ON31" s="36"/>
      <c r="OO31" s="36"/>
      <c r="OP31" s="36"/>
      <c r="OQ31" s="36"/>
      <c r="OR31" s="36"/>
      <c r="OS31" s="36"/>
      <c r="OT31" s="36"/>
      <c r="OU31" s="36"/>
      <c r="OV31" s="36"/>
      <c r="OW31" s="36"/>
      <c r="OX31" s="36"/>
      <c r="OY31" s="36"/>
      <c r="OZ31" s="36"/>
      <c r="PA31" s="36"/>
      <c r="PB31" s="36"/>
      <c r="PC31" s="36"/>
      <c r="PD31" s="36"/>
      <c r="PE31" s="36"/>
      <c r="PF31" s="36"/>
      <c r="PG31" s="36"/>
      <c r="PH31" s="36"/>
      <c r="PI31" s="36"/>
      <c r="PJ31" s="36"/>
      <c r="PK31" s="36"/>
      <c r="PL31" s="36"/>
      <c r="PM31" s="36"/>
      <c r="PN31" s="36"/>
      <c r="PO31" s="36"/>
      <c r="PP31" s="36"/>
      <c r="PQ31" s="36"/>
      <c r="PR31" s="36"/>
      <c r="PS31" s="36"/>
      <c r="PT31" s="36"/>
      <c r="PU31" s="36"/>
      <c r="PV31" s="36"/>
      <c r="PW31" s="36"/>
      <c r="PX31" s="36"/>
      <c r="PY31" s="36"/>
      <c r="PZ31" s="36"/>
      <c r="QA31" s="36"/>
      <c r="QB31" s="36"/>
      <c r="QC31" s="36"/>
      <c r="QD31" s="36"/>
      <c r="QE31" s="36"/>
      <c r="QF31" s="36"/>
      <c r="QG31" s="36"/>
      <c r="QH31" s="36"/>
      <c r="QI31" s="36"/>
      <c r="QJ31" s="36"/>
      <c r="QK31" s="36"/>
      <c r="QL31" s="36"/>
      <c r="QM31" s="36"/>
      <c r="QN31" s="36"/>
      <c r="QO31" s="36"/>
      <c r="QP31" s="36"/>
      <c r="QQ31" s="36"/>
      <c r="QR31" s="36"/>
      <c r="QS31" s="36"/>
      <c r="QT31" s="36"/>
      <c r="QU31" s="36"/>
      <c r="QV31" s="36"/>
      <c r="QW31" s="36"/>
      <c r="QX31" s="36"/>
      <c r="QY31" s="36"/>
      <c r="QZ31" s="36"/>
      <c r="RA31" s="36"/>
      <c r="RB31" s="36"/>
      <c r="RC31" s="36"/>
      <c r="RD31" s="36"/>
      <c r="RE31" s="36"/>
      <c r="RF31" s="36"/>
      <c r="RG31" s="36"/>
      <c r="RH31" s="36"/>
      <c r="RI31" s="36"/>
      <c r="RJ31" s="36"/>
      <c r="RK31" s="36"/>
      <c r="RL31" s="36"/>
      <c r="RM31" s="36"/>
      <c r="RN31" s="36"/>
      <c r="RO31" s="36"/>
      <c r="RP31" s="36"/>
      <c r="RQ31" s="36"/>
      <c r="RR31" s="36"/>
      <c r="RS31" s="36"/>
      <c r="RT31" s="36"/>
      <c r="RU31" s="36"/>
      <c r="RV31" s="36"/>
      <c r="RW31" s="36"/>
      <c r="RX31" s="36"/>
      <c r="RY31" s="36"/>
      <c r="RZ31" s="36"/>
      <c r="SA31" s="36"/>
      <c r="SB31" s="36"/>
      <c r="SC31" s="36"/>
      <c r="SD31" s="36"/>
      <c r="SE31" s="36"/>
      <c r="SF31" s="36"/>
      <c r="SG31" s="36"/>
      <c r="SH31" s="36"/>
      <c r="SI31" s="36"/>
      <c r="SJ31" s="36"/>
      <c r="SK31" s="36"/>
      <c r="SL31" s="36"/>
      <c r="SM31" s="36"/>
      <c r="SN31" s="36"/>
      <c r="SO31" s="36"/>
      <c r="SP31" s="36"/>
      <c r="SQ31" s="36"/>
      <c r="SR31" s="36"/>
      <c r="SS31" s="36"/>
      <c r="ST31" s="36"/>
      <c r="SU31" s="36"/>
      <c r="SV31" s="36"/>
      <c r="SW31" s="36"/>
      <c r="SX31" s="36"/>
      <c r="SY31" s="36"/>
      <c r="SZ31" s="36"/>
      <c r="TA31" s="36"/>
      <c r="TB31" s="36"/>
      <c r="TC31" s="36"/>
      <c r="TD31" s="36"/>
      <c r="TE31" s="36"/>
      <c r="TF31" s="36"/>
      <c r="TG31" s="36"/>
      <c r="TH31" s="36"/>
      <c r="TI31" s="36"/>
      <c r="TJ31" s="36"/>
      <c r="TK31" s="36"/>
      <c r="TL31" s="36"/>
      <c r="TM31" s="36"/>
      <c r="TN31" s="36"/>
      <c r="TO31" s="36"/>
      <c r="TP31" s="36"/>
      <c r="TQ31" s="36"/>
      <c r="TR31" s="36"/>
      <c r="TS31" s="36"/>
      <c r="TT31" s="36"/>
      <c r="TU31" s="36"/>
      <c r="TV31" s="36"/>
      <c r="TW31" s="36"/>
      <c r="TX31" s="36"/>
      <c r="TY31" s="36"/>
      <c r="TZ31" s="36"/>
      <c r="UA31" s="36"/>
      <c r="UB31" s="36"/>
      <c r="UC31" s="36"/>
      <c r="UD31" s="36"/>
      <c r="UE31" s="36"/>
      <c r="UF31" s="36"/>
      <c r="UG31" s="36"/>
      <c r="UH31" s="36"/>
      <c r="UI31" s="36"/>
      <c r="UJ31" s="36"/>
      <c r="UK31" s="36"/>
      <c r="UL31" s="36"/>
      <c r="UM31" s="36"/>
      <c r="UN31" s="36"/>
      <c r="UO31" s="36"/>
      <c r="UP31" s="36"/>
      <c r="UQ31" s="36"/>
      <c r="UR31" s="36"/>
      <c r="US31" s="36"/>
      <c r="UT31" s="36"/>
      <c r="UU31" s="36"/>
      <c r="UV31" s="36"/>
      <c r="UW31" s="36"/>
      <c r="UX31" s="36"/>
      <c r="UY31" s="36"/>
      <c r="UZ31" s="36"/>
      <c r="VA31" s="36"/>
      <c r="VB31" s="36"/>
      <c r="VC31" s="36"/>
      <c r="VD31" s="36"/>
      <c r="VE31" s="36"/>
      <c r="VF31" s="36"/>
      <c r="VG31" s="36"/>
      <c r="VH31" s="36"/>
      <c r="VI31" s="36"/>
      <c r="VJ31" s="36"/>
      <c r="VK31" s="36"/>
      <c r="VL31" s="36"/>
      <c r="VM31" s="36"/>
      <c r="VN31" s="36"/>
      <c r="VO31" s="36"/>
      <c r="VP31" s="36"/>
      <c r="VQ31" s="36"/>
      <c r="VR31" s="36"/>
      <c r="VS31" s="36"/>
      <c r="VT31" s="36"/>
      <c r="VU31" s="36"/>
      <c r="VV31" s="36"/>
      <c r="VW31" s="36"/>
      <c r="VX31" s="36"/>
      <c r="VY31" s="36"/>
      <c r="VZ31" s="36"/>
      <c r="WA31" s="36"/>
      <c r="WB31" s="36"/>
      <c r="WC31" s="36"/>
      <c r="WD31" s="36"/>
      <c r="WE31" s="36"/>
      <c r="WF31" s="36"/>
      <c r="WG31" s="36"/>
      <c r="WH31" s="36"/>
      <c r="WI31" s="36"/>
      <c r="WJ31" s="36"/>
      <c r="WK31" s="36"/>
      <c r="WL31" s="36"/>
      <c r="WM31" s="36"/>
      <c r="WN31" s="36"/>
      <c r="WO31" s="36"/>
      <c r="WP31" s="36"/>
      <c r="WQ31" s="36"/>
      <c r="WR31" s="36"/>
      <c r="WS31" s="36"/>
      <c r="WT31" s="36"/>
      <c r="WU31" s="36"/>
      <c r="WV31" s="36"/>
      <c r="WW31" s="36"/>
      <c r="WX31" s="36"/>
      <c r="WY31" s="36"/>
      <c r="WZ31" s="36"/>
      <c r="XA31" s="36"/>
      <c r="XB31" s="36"/>
      <c r="XC31" s="36"/>
      <c r="XD31" s="36"/>
      <c r="XE31" s="36"/>
      <c r="XF31" s="36"/>
      <c r="XG31" s="36"/>
      <c r="XH31" s="36"/>
      <c r="XI31" s="36"/>
      <c r="XJ31" s="36"/>
      <c r="XK31" s="36"/>
      <c r="XL31" s="36"/>
      <c r="XM31" s="36"/>
      <c r="XN31" s="36"/>
      <c r="XO31" s="36"/>
      <c r="XP31" s="36"/>
      <c r="XQ31" s="36"/>
      <c r="XR31" s="36"/>
      <c r="XS31" s="36"/>
      <c r="XT31" s="36"/>
      <c r="XU31" s="36"/>
      <c r="XV31" s="36"/>
      <c r="XW31" s="36"/>
      <c r="XX31" s="36"/>
      <c r="XY31" s="36"/>
      <c r="XZ31" s="36"/>
      <c r="YA31" s="36"/>
      <c r="YB31" s="36"/>
      <c r="YC31" s="36"/>
      <c r="YD31" s="36"/>
      <c r="YE31" s="36"/>
      <c r="YF31" s="36"/>
      <c r="YG31" s="36"/>
      <c r="YH31" s="36"/>
      <c r="YI31" s="36"/>
      <c r="YJ31" s="36"/>
      <c r="YK31" s="36"/>
      <c r="YL31" s="36"/>
      <c r="YM31" s="36"/>
      <c r="YN31" s="36"/>
      <c r="YO31" s="36"/>
      <c r="YP31" s="36"/>
      <c r="YQ31" s="36"/>
      <c r="YR31" s="36"/>
      <c r="YS31" s="36"/>
      <c r="YT31" s="36"/>
      <c r="YU31" s="36"/>
      <c r="YV31" s="36"/>
      <c r="YW31" s="36"/>
      <c r="YX31" s="36"/>
      <c r="YY31" s="36"/>
      <c r="YZ31" s="36"/>
      <c r="ZA31" s="36"/>
      <c r="ZB31" s="36"/>
      <c r="ZC31" s="36"/>
      <c r="ZD31" s="36"/>
      <c r="ZE31" s="36"/>
      <c r="ZF31" s="36"/>
      <c r="ZG31" s="36"/>
      <c r="ZH31" s="36"/>
      <c r="ZI31" s="36"/>
      <c r="ZJ31" s="36"/>
      <c r="ZK31" s="36"/>
      <c r="ZL31" s="36"/>
      <c r="ZM31" s="36"/>
      <c r="ZN31" s="36"/>
      <c r="ZO31" s="36"/>
      <c r="ZP31" s="36"/>
      <c r="ZQ31" s="36"/>
      <c r="ZR31" s="36"/>
      <c r="ZS31" s="36"/>
      <c r="ZT31" s="36"/>
      <c r="ZU31" s="36"/>
      <c r="ZV31" s="36"/>
      <c r="ZW31" s="36"/>
      <c r="ZX31" s="36"/>
      <c r="ZY31" s="36"/>
      <c r="ZZ31" s="36"/>
      <c r="AAA31" s="36"/>
      <c r="AAB31" s="36"/>
      <c r="AAC31" s="36"/>
      <c r="AAD31" s="36"/>
      <c r="AAE31" s="36"/>
      <c r="AAF31" s="36"/>
      <c r="AAG31" s="36"/>
      <c r="AAH31" s="36"/>
      <c r="AAI31" s="36"/>
      <c r="AAJ31" s="36"/>
      <c r="AAK31" s="36"/>
      <c r="AAL31" s="36"/>
      <c r="AAM31" s="36"/>
      <c r="AAN31" s="36"/>
      <c r="AAO31" s="36"/>
      <c r="AAP31" s="36"/>
      <c r="AAQ31" s="36"/>
      <c r="AAR31" s="36"/>
      <c r="AAS31" s="36"/>
      <c r="AAT31" s="36"/>
      <c r="AAU31" s="36"/>
      <c r="AAV31" s="36"/>
      <c r="AAW31" s="36"/>
      <c r="AAX31" s="36"/>
      <c r="AAY31" s="36"/>
      <c r="AAZ31" s="36"/>
      <c r="ABA31" s="36"/>
      <c r="ABB31" s="36"/>
      <c r="ABC31" s="36"/>
      <c r="ABD31" s="36"/>
      <c r="ABE31" s="36"/>
      <c r="ABF31" s="36"/>
      <c r="ABG31" s="36"/>
      <c r="ABH31" s="36"/>
      <c r="ABI31" s="36"/>
      <c r="ABJ31" s="36"/>
      <c r="ABK31" s="36"/>
      <c r="ABL31" s="36"/>
      <c r="ABM31" s="36"/>
      <c r="ABN31" s="36"/>
      <c r="ABO31" s="36"/>
      <c r="ABP31" s="36"/>
      <c r="ABQ31" s="36"/>
      <c r="ABR31" s="36"/>
      <c r="ABS31" s="36"/>
      <c r="ABT31" s="36"/>
      <c r="ABU31" s="36"/>
      <c r="ABV31" s="36"/>
      <c r="ABW31" s="36"/>
      <c r="ABX31" s="36"/>
      <c r="ABY31" s="36"/>
      <c r="ABZ31" s="36"/>
      <c r="ACA31" s="36"/>
      <c r="ACB31" s="36"/>
      <c r="ACC31" s="36"/>
      <c r="ACD31" s="36"/>
      <c r="ACE31" s="36"/>
      <c r="ACF31" s="36"/>
      <c r="ACG31" s="36"/>
      <c r="ACH31" s="36"/>
      <c r="ACI31" s="36"/>
      <c r="ACJ31" s="36"/>
      <c r="ACK31" s="36"/>
      <c r="ACL31" s="36"/>
      <c r="ACM31" s="36"/>
      <c r="ACN31" s="36"/>
      <c r="ACO31" s="36"/>
      <c r="ACP31" s="36"/>
      <c r="ACQ31" s="36"/>
      <c r="ACR31" s="36"/>
      <c r="ACS31" s="36"/>
      <c r="ACT31" s="36"/>
      <c r="ACU31" s="36"/>
      <c r="ACV31" s="36"/>
      <c r="ACW31" s="36"/>
      <c r="ACX31" s="36"/>
      <c r="ACY31" s="36"/>
      <c r="ACZ31" s="36"/>
      <c r="ADA31" s="36"/>
      <c r="ADB31" s="36"/>
      <c r="ADC31" s="36"/>
      <c r="ADD31" s="36"/>
      <c r="ADE31" s="36"/>
      <c r="ADF31" s="36"/>
      <c r="ADG31" s="36"/>
      <c r="ADH31" s="36"/>
      <c r="ADI31" s="36"/>
      <c r="ADJ31" s="36"/>
      <c r="ADK31" s="36"/>
      <c r="ADL31" s="36"/>
      <c r="ADM31" s="36"/>
      <c r="ADN31" s="36"/>
      <c r="ADO31" s="36"/>
      <c r="ADP31" s="36"/>
      <c r="ADQ31" s="36"/>
      <c r="ADR31" s="36"/>
      <c r="ADS31" s="36"/>
      <c r="ADT31" s="36"/>
      <c r="ADU31" s="36"/>
      <c r="ADV31" s="36"/>
      <c r="ADW31" s="36"/>
      <c r="ADX31" s="36"/>
      <c r="ADY31" s="36"/>
      <c r="ADZ31" s="36"/>
      <c r="AEA31" s="36"/>
      <c r="AEB31" s="36"/>
      <c r="AEC31" s="36"/>
      <c r="AED31" s="36"/>
      <c r="AEE31" s="36"/>
      <c r="AEF31" s="36"/>
      <c r="AEG31" s="36"/>
      <c r="AEH31" s="36"/>
      <c r="AEI31" s="36"/>
      <c r="AEJ31" s="36"/>
      <c r="AEK31" s="36"/>
      <c r="AEL31" s="36"/>
      <c r="AEM31" s="36"/>
      <c r="AEN31" s="36"/>
      <c r="AEO31" s="36"/>
      <c r="AEP31" s="36"/>
      <c r="AEQ31" s="36"/>
      <c r="AER31" s="36"/>
      <c r="AES31" s="36"/>
      <c r="AET31" s="36"/>
      <c r="AEU31" s="36"/>
      <c r="AEV31" s="36"/>
      <c r="AEW31" s="36"/>
      <c r="AEX31" s="36"/>
      <c r="AEY31" s="36"/>
      <c r="AEZ31" s="36"/>
      <c r="AFA31" s="36"/>
      <c r="AFB31" s="36"/>
      <c r="AFC31" s="36"/>
      <c r="AFD31" s="36"/>
      <c r="AFE31" s="36"/>
      <c r="AFF31" s="36"/>
      <c r="AFG31" s="36"/>
      <c r="AFH31" s="36"/>
      <c r="AFI31" s="36"/>
      <c r="AFJ31" s="36"/>
      <c r="AFK31" s="36"/>
      <c r="AFL31" s="36"/>
      <c r="AFM31" s="36"/>
      <c r="AFN31" s="36"/>
      <c r="AFO31" s="36"/>
      <c r="AFP31" s="36"/>
      <c r="AFQ31" s="36"/>
      <c r="AFR31" s="36"/>
      <c r="AFS31" s="36"/>
      <c r="AFT31" s="36"/>
      <c r="AFU31" s="36"/>
      <c r="AFV31" s="36"/>
      <c r="AFW31" s="36"/>
      <c r="AFX31" s="36"/>
      <c r="AFY31" s="36"/>
      <c r="AFZ31" s="36"/>
      <c r="AGA31" s="36"/>
      <c r="AGB31" s="36"/>
      <c r="AGC31" s="36"/>
      <c r="AGD31" s="36"/>
      <c r="AGE31" s="36"/>
      <c r="AGF31" s="36"/>
      <c r="AGG31" s="36"/>
      <c r="AGH31" s="36"/>
      <c r="AGI31" s="36"/>
      <c r="AGJ31" s="36"/>
      <c r="AGK31" s="36"/>
      <c r="AGL31" s="36"/>
      <c r="AGM31" s="36"/>
      <c r="AGN31" s="36"/>
      <c r="AGO31" s="36"/>
      <c r="AGP31" s="36"/>
      <c r="AGQ31" s="36"/>
      <c r="AGR31" s="36"/>
      <c r="AGS31" s="36"/>
      <c r="AGT31" s="36"/>
      <c r="AGU31" s="36"/>
      <c r="AGV31" s="36"/>
      <c r="AGW31" s="36"/>
      <c r="AGX31" s="36"/>
      <c r="AGY31" s="36"/>
      <c r="AGZ31" s="36"/>
      <c r="AHA31" s="36"/>
      <c r="AHB31" s="36"/>
      <c r="AHC31" s="150"/>
    </row>
    <row r="32" spans="1:887" s="28" customFormat="1" x14ac:dyDescent="0.25">
      <c r="A32" s="85" t="s">
        <v>229</v>
      </c>
      <c r="B32" s="86">
        <v>2009</v>
      </c>
      <c r="C32" s="87" t="s">
        <v>230</v>
      </c>
      <c r="D32" s="85" t="s">
        <v>231</v>
      </c>
      <c r="E32" s="16" t="s">
        <v>232</v>
      </c>
      <c r="F32" s="85" t="s">
        <v>233</v>
      </c>
      <c r="G32" s="88" t="s">
        <v>76</v>
      </c>
      <c r="H32" s="89">
        <v>42313</v>
      </c>
      <c r="I32" s="87" t="s">
        <v>59</v>
      </c>
      <c r="J32" s="87" t="s">
        <v>77</v>
      </c>
      <c r="K32" s="90" t="s">
        <v>234</v>
      </c>
      <c r="L32" s="88" t="s">
        <v>235</v>
      </c>
      <c r="M32" s="88">
        <v>23</v>
      </c>
      <c r="N32" s="88">
        <v>2</v>
      </c>
      <c r="O32" s="90" t="s">
        <v>236</v>
      </c>
      <c r="P32" s="87" t="s">
        <v>92</v>
      </c>
      <c r="Q32" s="87" t="s">
        <v>101</v>
      </c>
      <c r="R32" s="87" t="s">
        <v>237</v>
      </c>
      <c r="S32" s="88" t="s">
        <v>83</v>
      </c>
      <c r="T32" s="88" t="s">
        <v>66</v>
      </c>
      <c r="U32" s="88" t="s">
        <v>66</v>
      </c>
      <c r="V32" s="88">
        <v>1</v>
      </c>
      <c r="W32" s="30" t="s">
        <v>69</v>
      </c>
      <c r="X32" s="30" t="s">
        <v>69</v>
      </c>
      <c r="Y32" s="30" t="s">
        <v>69</v>
      </c>
      <c r="Z32" s="30" t="s">
        <v>69</v>
      </c>
      <c r="AA32" s="30" t="s">
        <v>69</v>
      </c>
      <c r="AB32" s="30" t="s">
        <v>69</v>
      </c>
      <c r="AC32" s="87"/>
      <c r="AD32" s="33">
        <v>2</v>
      </c>
      <c r="AE32" s="33">
        <v>1</v>
      </c>
      <c r="AF32" s="33" t="s">
        <v>69</v>
      </c>
      <c r="AG32" s="33" t="s">
        <v>69</v>
      </c>
      <c r="AH32" s="33" t="s">
        <v>69</v>
      </c>
      <c r="AI32" s="33" t="s">
        <v>69</v>
      </c>
      <c r="AJ32" s="87" t="s">
        <v>734</v>
      </c>
      <c r="AK32" s="30" t="s">
        <v>69</v>
      </c>
      <c r="AL32" s="30" t="s">
        <v>69</v>
      </c>
      <c r="AM32" s="30" t="s">
        <v>69</v>
      </c>
      <c r="AN32" s="30" t="s">
        <v>69</v>
      </c>
      <c r="AO32" s="30" t="s">
        <v>69</v>
      </c>
      <c r="AP32" s="30" t="s">
        <v>69</v>
      </c>
      <c r="AQ32" s="87"/>
      <c r="AR32" s="30" t="s">
        <v>69</v>
      </c>
      <c r="AS32" s="30" t="s">
        <v>69</v>
      </c>
      <c r="AT32" s="30" t="s">
        <v>69</v>
      </c>
      <c r="AU32" s="30" t="s">
        <v>69</v>
      </c>
      <c r="AV32" s="30" t="s">
        <v>69</v>
      </c>
      <c r="AW32" s="30" t="s">
        <v>69</v>
      </c>
      <c r="AX32" s="87"/>
      <c r="AY32" s="30" t="s">
        <v>69</v>
      </c>
      <c r="AZ32" s="30" t="s">
        <v>69</v>
      </c>
      <c r="BA32" s="30" t="s">
        <v>69</v>
      </c>
      <c r="BB32" s="30" t="s">
        <v>69</v>
      </c>
      <c r="BC32" s="30" t="s">
        <v>69</v>
      </c>
      <c r="BD32" s="30" t="s">
        <v>69</v>
      </c>
      <c r="BE32" s="87"/>
      <c r="BF32" s="30" t="s">
        <v>69</v>
      </c>
      <c r="BG32" s="30" t="s">
        <v>69</v>
      </c>
      <c r="BH32" s="30" t="s">
        <v>69</v>
      </c>
      <c r="BI32" s="30" t="s">
        <v>69</v>
      </c>
      <c r="BJ32" s="30" t="s">
        <v>69</v>
      </c>
      <c r="BK32" s="30" t="s">
        <v>69</v>
      </c>
      <c r="BL32" s="87"/>
      <c r="BM32" s="30" t="s">
        <v>69</v>
      </c>
      <c r="BN32" s="30" t="s">
        <v>69</v>
      </c>
      <c r="BO32" s="30" t="s">
        <v>69</v>
      </c>
      <c r="BP32" s="30" t="s">
        <v>69</v>
      </c>
      <c r="BQ32" s="30" t="s">
        <v>69</v>
      </c>
      <c r="BR32" s="30" t="s">
        <v>69</v>
      </c>
      <c r="BS32" s="87"/>
      <c r="BT32" s="30" t="s">
        <v>69</v>
      </c>
      <c r="BU32" s="30" t="s">
        <v>69</v>
      </c>
      <c r="BV32" s="30" t="s">
        <v>69</v>
      </c>
      <c r="BW32" s="30" t="s">
        <v>69</v>
      </c>
      <c r="BX32" s="30" t="s">
        <v>69</v>
      </c>
      <c r="BY32" s="30" t="s">
        <v>69</v>
      </c>
      <c r="BZ32" s="87"/>
      <c r="CA32" s="30" t="s">
        <v>69</v>
      </c>
      <c r="CB32" s="30" t="s">
        <v>69</v>
      </c>
      <c r="CC32" s="30" t="s">
        <v>69</v>
      </c>
      <c r="CD32" s="30" t="s">
        <v>69</v>
      </c>
      <c r="CE32" s="30" t="s">
        <v>69</v>
      </c>
      <c r="CF32" s="30" t="s">
        <v>69</v>
      </c>
      <c r="CG32" s="87"/>
      <c r="CH32" s="30" t="s">
        <v>69</v>
      </c>
      <c r="CI32" s="30" t="s">
        <v>69</v>
      </c>
      <c r="CJ32" s="30" t="s">
        <v>69</v>
      </c>
      <c r="CK32" s="30" t="s">
        <v>69</v>
      </c>
      <c r="CL32" s="30" t="s">
        <v>69</v>
      </c>
      <c r="CM32" s="30" t="s">
        <v>69</v>
      </c>
      <c r="CN32" s="87"/>
      <c r="CO32" s="30" t="s">
        <v>69</v>
      </c>
      <c r="CP32" s="30" t="s">
        <v>69</v>
      </c>
      <c r="CQ32" s="30" t="s">
        <v>69</v>
      </c>
      <c r="CR32" s="30" t="s">
        <v>69</v>
      </c>
      <c r="CS32" s="30" t="s">
        <v>69</v>
      </c>
      <c r="CT32" s="30" t="s">
        <v>69</v>
      </c>
      <c r="CU32" s="87"/>
      <c r="CV32" s="30" t="s">
        <v>69</v>
      </c>
      <c r="CW32" s="30" t="s">
        <v>69</v>
      </c>
      <c r="CX32" s="30" t="s">
        <v>69</v>
      </c>
      <c r="CY32" s="30" t="s">
        <v>69</v>
      </c>
      <c r="CZ32" s="30" t="s">
        <v>69</v>
      </c>
      <c r="DA32" s="30" t="s">
        <v>69</v>
      </c>
      <c r="DB32" s="87"/>
      <c r="DC32" s="30">
        <v>2</v>
      </c>
      <c r="DD32" s="30">
        <v>1</v>
      </c>
      <c r="DE32" s="30" t="s">
        <v>69</v>
      </c>
      <c r="DF32" s="30" t="s">
        <v>69</v>
      </c>
      <c r="DG32" s="30" t="s">
        <v>69</v>
      </c>
      <c r="DH32" s="30" t="s">
        <v>69</v>
      </c>
      <c r="DI32" s="87" t="s">
        <v>795</v>
      </c>
      <c r="DJ32" s="30">
        <v>2</v>
      </c>
      <c r="DK32" s="30">
        <v>1</v>
      </c>
      <c r="DL32" s="30" t="s">
        <v>69</v>
      </c>
      <c r="DM32" s="30" t="s">
        <v>69</v>
      </c>
      <c r="DN32" s="30" t="s">
        <v>69</v>
      </c>
      <c r="DO32" s="30" t="s">
        <v>69</v>
      </c>
      <c r="DP32" s="87" t="s">
        <v>796</v>
      </c>
      <c r="DQ32" s="30" t="s">
        <v>69</v>
      </c>
      <c r="DR32" s="30" t="s">
        <v>69</v>
      </c>
      <c r="DS32" s="30" t="s">
        <v>69</v>
      </c>
      <c r="DT32" s="30" t="s">
        <v>69</v>
      </c>
      <c r="DU32" s="30" t="s">
        <v>69</v>
      </c>
      <c r="DV32" s="30" t="s">
        <v>69</v>
      </c>
      <c r="DW32" s="87"/>
      <c r="DX32" s="30" t="s">
        <v>69</v>
      </c>
      <c r="DY32" s="30" t="s">
        <v>69</v>
      </c>
      <c r="DZ32" s="30" t="s">
        <v>69</v>
      </c>
      <c r="EA32" s="30" t="s">
        <v>69</v>
      </c>
      <c r="EB32" s="30" t="s">
        <v>69</v>
      </c>
      <c r="EC32" s="30" t="s">
        <v>69</v>
      </c>
      <c r="ED32" s="87"/>
      <c r="EE32" s="30" t="s">
        <v>69</v>
      </c>
      <c r="EF32" s="30" t="s">
        <v>69</v>
      </c>
      <c r="EG32" s="30" t="s">
        <v>69</v>
      </c>
      <c r="EH32" s="30" t="s">
        <v>69</v>
      </c>
      <c r="EI32" s="30" t="s">
        <v>69</v>
      </c>
      <c r="EJ32" s="30" t="s">
        <v>69</v>
      </c>
      <c r="EK32" s="87"/>
      <c r="EL32" s="30" t="s">
        <v>69</v>
      </c>
      <c r="EM32" s="30" t="s">
        <v>69</v>
      </c>
      <c r="EN32" s="30" t="s">
        <v>69</v>
      </c>
      <c r="EO32" s="30" t="s">
        <v>69</v>
      </c>
      <c r="EP32" s="30" t="s">
        <v>69</v>
      </c>
      <c r="EQ32" s="30" t="s">
        <v>69</v>
      </c>
      <c r="ER32" s="182"/>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row>
    <row r="33" spans="1:887" s="173" customFormat="1" x14ac:dyDescent="0.25">
      <c r="A33" s="170" t="s">
        <v>238</v>
      </c>
      <c r="B33" s="171">
        <v>2007</v>
      </c>
      <c r="C33" s="172" t="s">
        <v>239</v>
      </c>
      <c r="D33" s="173" t="s">
        <v>240</v>
      </c>
      <c r="E33" s="115" t="s">
        <v>241</v>
      </c>
      <c r="F33" s="172" t="s">
        <v>242</v>
      </c>
      <c r="G33" s="171" t="s">
        <v>58</v>
      </c>
      <c r="H33" s="174">
        <v>42312</v>
      </c>
      <c r="I33" s="172" t="s">
        <v>59</v>
      </c>
      <c r="J33" s="172" t="s">
        <v>243</v>
      </c>
      <c r="K33" s="170" t="s">
        <v>129</v>
      </c>
      <c r="L33" s="171" t="s">
        <v>226</v>
      </c>
      <c r="M33" s="171">
        <v>130</v>
      </c>
      <c r="N33" s="171">
        <v>2</v>
      </c>
      <c r="O33" s="157" t="s">
        <v>244</v>
      </c>
      <c r="P33" s="172" t="s">
        <v>92</v>
      </c>
      <c r="Q33" s="151" t="s">
        <v>698</v>
      </c>
      <c r="R33" s="172" t="s">
        <v>245</v>
      </c>
      <c r="S33" s="158" t="s">
        <v>83</v>
      </c>
      <c r="T33" s="158" t="s">
        <v>66</v>
      </c>
      <c r="U33" s="158" t="s">
        <v>66</v>
      </c>
      <c r="V33" s="171">
        <v>0</v>
      </c>
      <c r="W33" s="171" t="s">
        <v>69</v>
      </c>
      <c r="X33" s="171" t="s">
        <v>69</v>
      </c>
      <c r="Y33" s="171" t="s">
        <v>69</v>
      </c>
      <c r="Z33" s="171" t="s">
        <v>69</v>
      </c>
      <c r="AA33" s="171" t="s">
        <v>69</v>
      </c>
      <c r="AB33" s="171" t="s">
        <v>69</v>
      </c>
      <c r="AD33" s="175" t="s">
        <v>69</v>
      </c>
      <c r="AE33" s="175" t="s">
        <v>69</v>
      </c>
      <c r="AF33" s="175" t="s">
        <v>69</v>
      </c>
      <c r="AG33" s="175" t="s">
        <v>69</v>
      </c>
      <c r="AH33" s="175" t="s">
        <v>69</v>
      </c>
      <c r="AI33" s="175" t="s">
        <v>69</v>
      </c>
      <c r="AK33" s="171" t="s">
        <v>69</v>
      </c>
      <c r="AL33" s="171" t="s">
        <v>69</v>
      </c>
      <c r="AM33" s="171" t="s">
        <v>69</v>
      </c>
      <c r="AN33" s="171" t="s">
        <v>69</v>
      </c>
      <c r="AO33" s="171" t="s">
        <v>69</v>
      </c>
      <c r="AP33" s="171" t="s">
        <v>69</v>
      </c>
      <c r="AR33" s="158" t="s">
        <v>69</v>
      </c>
      <c r="AS33" s="158" t="s">
        <v>69</v>
      </c>
      <c r="AT33" s="171" t="s">
        <v>69</v>
      </c>
      <c r="AU33" s="171" t="s">
        <v>69</v>
      </c>
      <c r="AV33" s="171" t="s">
        <v>69</v>
      </c>
      <c r="AW33" s="171" t="s">
        <v>69</v>
      </c>
      <c r="AY33" s="171">
        <v>2</v>
      </c>
      <c r="AZ33" s="171">
        <v>1</v>
      </c>
      <c r="BA33" s="171" t="s">
        <v>69</v>
      </c>
      <c r="BB33" s="171" t="s">
        <v>69</v>
      </c>
      <c r="BC33" s="171" t="s">
        <v>69</v>
      </c>
      <c r="BD33" s="171" t="s">
        <v>69</v>
      </c>
      <c r="BE33" s="227" t="s">
        <v>752</v>
      </c>
      <c r="BF33" s="171" t="s">
        <v>69</v>
      </c>
      <c r="BG33" s="171" t="s">
        <v>69</v>
      </c>
      <c r="BH33" s="171" t="s">
        <v>69</v>
      </c>
      <c r="BI33" s="171" t="s">
        <v>69</v>
      </c>
      <c r="BJ33" s="171" t="s">
        <v>69</v>
      </c>
      <c r="BK33" s="171" t="s">
        <v>69</v>
      </c>
      <c r="BM33" s="171" t="s">
        <v>69</v>
      </c>
      <c r="BN33" s="171" t="s">
        <v>69</v>
      </c>
      <c r="BO33" s="171" t="s">
        <v>69</v>
      </c>
      <c r="BP33" s="171" t="s">
        <v>69</v>
      </c>
      <c r="BQ33" s="171" t="s">
        <v>69</v>
      </c>
      <c r="BR33" s="171" t="s">
        <v>69</v>
      </c>
      <c r="BT33" s="171" t="s">
        <v>69</v>
      </c>
      <c r="BU33" s="171" t="s">
        <v>69</v>
      </c>
      <c r="BV33" s="171" t="s">
        <v>69</v>
      </c>
      <c r="BW33" s="171" t="s">
        <v>69</v>
      </c>
      <c r="BX33" s="171" t="s">
        <v>69</v>
      </c>
      <c r="BY33" s="171" t="s">
        <v>69</v>
      </c>
      <c r="CA33" s="171" t="s">
        <v>69</v>
      </c>
      <c r="CB33" s="171" t="s">
        <v>69</v>
      </c>
      <c r="CC33" s="171" t="s">
        <v>69</v>
      </c>
      <c r="CD33" s="171" t="s">
        <v>69</v>
      </c>
      <c r="CE33" s="171" t="s">
        <v>69</v>
      </c>
      <c r="CF33" s="171" t="s">
        <v>69</v>
      </c>
      <c r="CH33" s="171" t="s">
        <v>69</v>
      </c>
      <c r="CI33" s="171" t="s">
        <v>69</v>
      </c>
      <c r="CJ33" s="171" t="s">
        <v>69</v>
      </c>
      <c r="CK33" s="171" t="s">
        <v>69</v>
      </c>
      <c r="CL33" s="171" t="s">
        <v>69</v>
      </c>
      <c r="CM33" s="171" t="s">
        <v>69</v>
      </c>
      <c r="CO33" s="171" t="s">
        <v>69</v>
      </c>
      <c r="CP33" s="171" t="s">
        <v>69</v>
      </c>
      <c r="CQ33" s="171" t="s">
        <v>69</v>
      </c>
      <c r="CR33" s="171" t="s">
        <v>69</v>
      </c>
      <c r="CS33" s="171" t="s">
        <v>69</v>
      </c>
      <c r="CT33" s="171" t="s">
        <v>69</v>
      </c>
      <c r="CV33" s="158" t="s">
        <v>69</v>
      </c>
      <c r="CW33" s="158" t="s">
        <v>69</v>
      </c>
      <c r="CX33" s="171" t="s">
        <v>69</v>
      </c>
      <c r="CY33" s="171" t="s">
        <v>69</v>
      </c>
      <c r="CZ33" s="171" t="s">
        <v>69</v>
      </c>
      <c r="DA33" s="171" t="s">
        <v>69</v>
      </c>
      <c r="DB33" s="227"/>
      <c r="DC33" s="171" t="s">
        <v>69</v>
      </c>
      <c r="DD33" s="171" t="s">
        <v>69</v>
      </c>
      <c r="DE33" s="171" t="s">
        <v>69</v>
      </c>
      <c r="DF33" s="171" t="s">
        <v>69</v>
      </c>
      <c r="DG33" s="171" t="s">
        <v>69</v>
      </c>
      <c r="DH33" s="171" t="s">
        <v>69</v>
      </c>
      <c r="DJ33" s="171" t="s">
        <v>69</v>
      </c>
      <c r="DK33" s="171" t="s">
        <v>69</v>
      </c>
      <c r="DL33" s="171" t="s">
        <v>69</v>
      </c>
      <c r="DM33" s="171" t="s">
        <v>69</v>
      </c>
      <c r="DN33" s="171" t="s">
        <v>69</v>
      </c>
      <c r="DO33" s="171" t="s">
        <v>69</v>
      </c>
      <c r="DQ33" s="171" t="s">
        <v>69</v>
      </c>
      <c r="DR33" s="171" t="s">
        <v>69</v>
      </c>
      <c r="DS33" s="171" t="s">
        <v>69</v>
      </c>
      <c r="DT33" s="171" t="s">
        <v>69</v>
      </c>
      <c r="DU33" s="171" t="s">
        <v>69</v>
      </c>
      <c r="DV33" s="171" t="s">
        <v>69</v>
      </c>
      <c r="DX33" s="171" t="s">
        <v>69</v>
      </c>
      <c r="DY33" s="171" t="s">
        <v>69</v>
      </c>
      <c r="DZ33" s="171" t="s">
        <v>69</v>
      </c>
      <c r="EA33" s="171" t="s">
        <v>69</v>
      </c>
      <c r="EB33" s="171" t="s">
        <v>69</v>
      </c>
      <c r="EC33" s="171" t="s">
        <v>69</v>
      </c>
      <c r="EE33" s="171" t="s">
        <v>69</v>
      </c>
      <c r="EF33" s="171" t="s">
        <v>69</v>
      </c>
      <c r="EG33" s="171" t="s">
        <v>69</v>
      </c>
      <c r="EH33" s="171" t="s">
        <v>69</v>
      </c>
      <c r="EI33" s="171" t="s">
        <v>69</v>
      </c>
      <c r="EJ33" s="171" t="s">
        <v>69</v>
      </c>
      <c r="EL33" s="171" t="s">
        <v>69</v>
      </c>
      <c r="EM33" s="171" t="s">
        <v>69</v>
      </c>
      <c r="EN33" s="171" t="s">
        <v>69</v>
      </c>
      <c r="EO33" s="171" t="s">
        <v>69</v>
      </c>
      <c r="EP33" s="171" t="s">
        <v>69</v>
      </c>
      <c r="EQ33" s="171" t="s">
        <v>69</v>
      </c>
      <c r="ER33" s="183"/>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c r="IT33" s="65"/>
      <c r="IU33" s="65"/>
      <c r="IV33" s="65"/>
      <c r="IW33" s="65"/>
      <c r="IX33" s="65"/>
      <c r="IY33" s="65"/>
      <c r="IZ33" s="65"/>
      <c r="JA33" s="65"/>
      <c r="JB33" s="65"/>
      <c r="JC33" s="65"/>
      <c r="JD33" s="65"/>
      <c r="JE33" s="65"/>
      <c r="JF33" s="65"/>
      <c r="JG33" s="65"/>
      <c r="JH33" s="65"/>
      <c r="JI33" s="65"/>
      <c r="JJ33" s="65"/>
      <c r="JK33" s="65"/>
      <c r="JL33" s="65"/>
      <c r="JM33" s="65"/>
      <c r="JN33" s="65"/>
      <c r="JO33" s="65"/>
      <c r="JP33" s="65"/>
      <c r="JQ33" s="65"/>
      <c r="JR33" s="65"/>
      <c r="JS33" s="65"/>
      <c r="JT33" s="65"/>
      <c r="JU33" s="65"/>
      <c r="JV33" s="65"/>
      <c r="JW33" s="65"/>
      <c r="JX33" s="65"/>
      <c r="JY33" s="65"/>
      <c r="JZ33" s="65"/>
      <c r="KA33" s="65"/>
      <c r="KB33" s="65"/>
      <c r="KC33" s="65"/>
      <c r="KD33" s="65"/>
      <c r="KE33" s="65"/>
      <c r="KF33" s="65"/>
      <c r="KG33" s="65"/>
      <c r="KH33" s="65"/>
      <c r="KI33" s="65"/>
      <c r="KJ33" s="65"/>
      <c r="KK33" s="65"/>
      <c r="KL33" s="65"/>
      <c r="KM33" s="65"/>
      <c r="KN33" s="65"/>
      <c r="KO33" s="65"/>
      <c r="KP33" s="65"/>
      <c r="KQ33" s="65"/>
      <c r="KR33" s="65"/>
      <c r="KS33" s="65"/>
      <c r="KT33" s="65"/>
      <c r="KU33" s="65"/>
      <c r="KV33" s="65"/>
      <c r="KW33" s="65"/>
      <c r="KX33" s="65"/>
      <c r="KY33" s="65"/>
      <c r="KZ33" s="65"/>
      <c r="LA33" s="65"/>
      <c r="LB33" s="65"/>
      <c r="LC33" s="65"/>
      <c r="LD33" s="65"/>
      <c r="LE33" s="65"/>
      <c r="LF33" s="65"/>
      <c r="LG33" s="65"/>
      <c r="LH33" s="65"/>
      <c r="LI33" s="65"/>
      <c r="LJ33" s="65"/>
      <c r="LK33" s="65"/>
      <c r="LL33" s="65"/>
      <c r="LM33" s="65"/>
      <c r="LN33" s="65"/>
      <c r="LO33" s="65"/>
      <c r="LP33" s="65"/>
      <c r="LQ33" s="65"/>
      <c r="LR33" s="65"/>
      <c r="LS33" s="65"/>
      <c r="LT33" s="65"/>
      <c r="LU33" s="65"/>
      <c r="LV33" s="65"/>
      <c r="LW33" s="65"/>
      <c r="LX33" s="65"/>
      <c r="LY33" s="65"/>
      <c r="LZ33" s="65"/>
      <c r="MA33" s="65"/>
      <c r="MB33" s="65"/>
      <c r="MC33" s="65"/>
      <c r="MD33" s="65"/>
      <c r="ME33" s="65"/>
      <c r="MF33" s="65"/>
      <c r="MG33" s="65"/>
      <c r="MH33" s="65"/>
      <c r="MI33" s="65"/>
      <c r="MJ33" s="65"/>
      <c r="MK33" s="65"/>
      <c r="ML33" s="65"/>
      <c r="MM33" s="65"/>
      <c r="MN33" s="65"/>
      <c r="MO33" s="65"/>
      <c r="MP33" s="65"/>
      <c r="MQ33" s="65"/>
      <c r="MR33" s="65"/>
      <c r="MS33" s="65"/>
      <c r="MT33" s="65"/>
      <c r="MU33" s="65"/>
      <c r="MV33" s="65"/>
      <c r="MW33" s="65"/>
      <c r="MX33" s="65"/>
      <c r="MY33" s="65"/>
      <c r="MZ33" s="65"/>
      <c r="NA33" s="65"/>
      <c r="NB33" s="65"/>
      <c r="NC33" s="65"/>
      <c r="ND33" s="65"/>
      <c r="NE33" s="65"/>
      <c r="NF33" s="65"/>
      <c r="NG33" s="65"/>
      <c r="NH33" s="65"/>
      <c r="NI33" s="65"/>
      <c r="NJ33" s="65"/>
      <c r="NK33" s="65"/>
      <c r="NL33" s="65"/>
      <c r="NM33" s="65"/>
      <c r="NN33" s="65"/>
      <c r="NO33" s="65"/>
      <c r="NP33" s="65"/>
      <c r="NQ33" s="65"/>
      <c r="NR33" s="65"/>
      <c r="NS33" s="65"/>
      <c r="NT33" s="65"/>
      <c r="NU33" s="65"/>
      <c r="NV33" s="65"/>
      <c r="NW33" s="65"/>
      <c r="NX33" s="65"/>
      <c r="NY33" s="65"/>
      <c r="NZ33" s="65"/>
      <c r="OA33" s="65"/>
      <c r="OB33" s="65"/>
      <c r="OC33" s="65"/>
      <c r="OD33" s="65"/>
      <c r="OE33" s="65"/>
      <c r="OF33" s="65"/>
      <c r="OG33" s="65"/>
      <c r="OH33" s="65"/>
      <c r="OI33" s="65"/>
      <c r="OJ33" s="65"/>
      <c r="OK33" s="65"/>
      <c r="OL33" s="65"/>
      <c r="OM33" s="65"/>
      <c r="ON33" s="65"/>
      <c r="OO33" s="65"/>
      <c r="OP33" s="65"/>
      <c r="OQ33" s="65"/>
      <c r="OR33" s="65"/>
      <c r="OS33" s="65"/>
      <c r="OT33" s="65"/>
      <c r="OU33" s="65"/>
      <c r="OV33" s="65"/>
      <c r="OW33" s="65"/>
      <c r="OX33" s="65"/>
      <c r="OY33" s="65"/>
      <c r="OZ33" s="65"/>
      <c r="PA33" s="65"/>
      <c r="PB33" s="65"/>
      <c r="PC33" s="65"/>
      <c r="PD33" s="65"/>
      <c r="PE33" s="65"/>
      <c r="PF33" s="65"/>
      <c r="PG33" s="65"/>
      <c r="PH33" s="65"/>
      <c r="PI33" s="65"/>
      <c r="PJ33" s="65"/>
      <c r="PK33" s="65"/>
      <c r="PL33" s="65"/>
      <c r="PM33" s="65"/>
      <c r="PN33" s="65"/>
      <c r="PO33" s="65"/>
      <c r="PP33" s="65"/>
      <c r="PQ33" s="65"/>
      <c r="PR33" s="65"/>
      <c r="PS33" s="65"/>
      <c r="PT33" s="65"/>
      <c r="PU33" s="65"/>
      <c r="PV33" s="65"/>
      <c r="PW33" s="65"/>
      <c r="PX33" s="65"/>
      <c r="PY33" s="65"/>
      <c r="PZ33" s="65"/>
      <c r="QA33" s="65"/>
      <c r="QB33" s="65"/>
      <c r="QC33" s="65"/>
      <c r="QD33" s="65"/>
      <c r="QE33" s="65"/>
      <c r="QF33" s="65"/>
      <c r="QG33" s="65"/>
      <c r="QH33" s="65"/>
      <c r="QI33" s="65"/>
      <c r="QJ33" s="65"/>
      <c r="QK33" s="65"/>
      <c r="QL33" s="65"/>
      <c r="QM33" s="65"/>
      <c r="QN33" s="65"/>
      <c r="QO33" s="65"/>
      <c r="QP33" s="65"/>
      <c r="QQ33" s="65"/>
      <c r="QR33" s="65"/>
      <c r="QS33" s="65"/>
      <c r="QT33" s="65"/>
      <c r="QU33" s="65"/>
      <c r="QV33" s="65"/>
      <c r="QW33" s="65"/>
      <c r="QX33" s="65"/>
      <c r="QY33" s="65"/>
      <c r="QZ33" s="65"/>
      <c r="RA33" s="65"/>
      <c r="RB33" s="65"/>
      <c r="RC33" s="65"/>
      <c r="RD33" s="65"/>
      <c r="RE33" s="65"/>
      <c r="RF33" s="65"/>
      <c r="RG33" s="65"/>
      <c r="RH33" s="65"/>
      <c r="RI33" s="65"/>
      <c r="RJ33" s="65"/>
      <c r="RK33" s="65"/>
      <c r="RL33" s="65"/>
      <c r="RM33" s="65"/>
      <c r="RN33" s="65"/>
      <c r="RO33" s="65"/>
      <c r="RP33" s="65"/>
      <c r="RQ33" s="65"/>
      <c r="RR33" s="65"/>
      <c r="RS33" s="65"/>
      <c r="RT33" s="65"/>
      <c r="RU33" s="65"/>
      <c r="RV33" s="65"/>
      <c r="RW33" s="65"/>
      <c r="RX33" s="65"/>
      <c r="RY33" s="65"/>
      <c r="RZ33" s="65"/>
      <c r="SA33" s="65"/>
      <c r="SB33" s="65"/>
      <c r="SC33" s="65"/>
      <c r="SD33" s="65"/>
      <c r="SE33" s="65"/>
      <c r="SF33" s="65"/>
      <c r="SG33" s="65"/>
      <c r="SH33" s="65"/>
      <c r="SI33" s="65"/>
      <c r="SJ33" s="65"/>
      <c r="SK33" s="65"/>
      <c r="SL33" s="65"/>
      <c r="SM33" s="65"/>
      <c r="SN33" s="65"/>
      <c r="SO33" s="65"/>
      <c r="SP33" s="65"/>
      <c r="SQ33" s="65"/>
      <c r="SR33" s="65"/>
      <c r="SS33" s="65"/>
      <c r="ST33" s="65"/>
      <c r="SU33" s="65"/>
      <c r="SV33" s="65"/>
      <c r="SW33" s="65"/>
      <c r="SX33" s="65"/>
      <c r="SY33" s="65"/>
      <c r="SZ33" s="65"/>
      <c r="TA33" s="65"/>
      <c r="TB33" s="65"/>
      <c r="TC33" s="65"/>
      <c r="TD33" s="65"/>
      <c r="TE33" s="65"/>
      <c r="TF33" s="65"/>
      <c r="TG33" s="65"/>
      <c r="TH33" s="65"/>
      <c r="TI33" s="65"/>
      <c r="TJ33" s="65"/>
      <c r="TK33" s="65"/>
      <c r="TL33" s="65"/>
      <c r="TM33" s="65"/>
      <c r="TN33" s="65"/>
      <c r="TO33" s="65"/>
      <c r="TP33" s="65"/>
      <c r="TQ33" s="65"/>
      <c r="TR33" s="65"/>
      <c r="TS33" s="65"/>
      <c r="TT33" s="65"/>
      <c r="TU33" s="65"/>
      <c r="TV33" s="65"/>
      <c r="TW33" s="65"/>
      <c r="TX33" s="65"/>
      <c r="TY33" s="65"/>
      <c r="TZ33" s="65"/>
      <c r="UA33" s="65"/>
      <c r="UB33" s="65"/>
      <c r="UC33" s="65"/>
      <c r="UD33" s="65"/>
      <c r="UE33" s="65"/>
      <c r="UF33" s="65"/>
      <c r="UG33" s="65"/>
      <c r="UH33" s="65"/>
      <c r="UI33" s="65"/>
      <c r="UJ33" s="65"/>
      <c r="UK33" s="65"/>
      <c r="UL33" s="65"/>
      <c r="UM33" s="65"/>
      <c r="UN33" s="65"/>
      <c r="UO33" s="65"/>
      <c r="UP33" s="65"/>
      <c r="UQ33" s="65"/>
      <c r="UR33" s="65"/>
      <c r="US33" s="65"/>
      <c r="UT33" s="65"/>
      <c r="UU33" s="65"/>
      <c r="UV33" s="65"/>
      <c r="UW33" s="65"/>
      <c r="UX33" s="65"/>
      <c r="UY33" s="65"/>
      <c r="UZ33" s="65"/>
      <c r="VA33" s="65"/>
      <c r="VB33" s="65"/>
      <c r="VC33" s="65"/>
      <c r="VD33" s="65"/>
      <c r="VE33" s="65"/>
      <c r="VF33" s="65"/>
      <c r="VG33" s="65"/>
      <c r="VH33" s="65"/>
      <c r="VI33" s="65"/>
      <c r="VJ33" s="65"/>
      <c r="VK33" s="65"/>
      <c r="VL33" s="65"/>
      <c r="VM33" s="65"/>
      <c r="VN33" s="65"/>
      <c r="VO33" s="65"/>
      <c r="VP33" s="65"/>
      <c r="VQ33" s="65"/>
      <c r="VR33" s="65"/>
      <c r="VS33" s="65"/>
      <c r="VT33" s="65"/>
      <c r="VU33" s="65"/>
      <c r="VV33" s="65"/>
      <c r="VW33" s="65"/>
      <c r="VX33" s="65"/>
      <c r="VY33" s="65"/>
      <c r="VZ33" s="65"/>
      <c r="WA33" s="65"/>
      <c r="WB33" s="65"/>
      <c r="WC33" s="65"/>
      <c r="WD33" s="65"/>
      <c r="WE33" s="65"/>
      <c r="WF33" s="65"/>
      <c r="WG33" s="65"/>
      <c r="WH33" s="65"/>
      <c r="WI33" s="65"/>
      <c r="WJ33" s="65"/>
      <c r="WK33" s="65"/>
      <c r="WL33" s="65"/>
      <c r="WM33" s="65"/>
      <c r="WN33" s="65"/>
      <c r="WO33" s="65"/>
      <c r="WP33" s="65"/>
      <c r="WQ33" s="65"/>
      <c r="WR33" s="65"/>
      <c r="WS33" s="65"/>
      <c r="WT33" s="65"/>
      <c r="WU33" s="65"/>
      <c r="WV33" s="65"/>
      <c r="WW33" s="65"/>
      <c r="WX33" s="65"/>
      <c r="WY33" s="65"/>
      <c r="WZ33" s="65"/>
      <c r="XA33" s="65"/>
      <c r="XB33" s="65"/>
      <c r="XC33" s="65"/>
      <c r="XD33" s="65"/>
      <c r="XE33" s="65"/>
      <c r="XF33" s="65"/>
      <c r="XG33" s="65"/>
      <c r="XH33" s="65"/>
      <c r="XI33" s="65"/>
      <c r="XJ33" s="65"/>
      <c r="XK33" s="65"/>
      <c r="XL33" s="65"/>
      <c r="XM33" s="65"/>
      <c r="XN33" s="65"/>
      <c r="XO33" s="65"/>
      <c r="XP33" s="65"/>
      <c r="XQ33" s="65"/>
      <c r="XR33" s="65"/>
      <c r="XS33" s="65"/>
      <c r="XT33" s="65"/>
      <c r="XU33" s="65"/>
      <c r="XV33" s="65"/>
      <c r="XW33" s="65"/>
      <c r="XX33" s="65"/>
      <c r="XY33" s="65"/>
      <c r="XZ33" s="65"/>
      <c r="YA33" s="65"/>
      <c r="YB33" s="65"/>
      <c r="YC33" s="65"/>
      <c r="YD33" s="65"/>
      <c r="YE33" s="65"/>
      <c r="YF33" s="65"/>
      <c r="YG33" s="65"/>
      <c r="YH33" s="65"/>
      <c r="YI33" s="65"/>
      <c r="YJ33" s="65"/>
      <c r="YK33" s="65"/>
      <c r="YL33" s="65"/>
      <c r="YM33" s="65"/>
      <c r="YN33" s="65"/>
      <c r="YO33" s="65"/>
      <c r="YP33" s="65"/>
      <c r="YQ33" s="65"/>
      <c r="YR33" s="65"/>
      <c r="YS33" s="65"/>
      <c r="YT33" s="65"/>
      <c r="YU33" s="65"/>
      <c r="YV33" s="65"/>
      <c r="YW33" s="65"/>
      <c r="YX33" s="65"/>
      <c r="YY33" s="65"/>
      <c r="YZ33" s="65"/>
      <c r="ZA33" s="65"/>
      <c r="ZB33" s="65"/>
      <c r="ZC33" s="65"/>
      <c r="ZD33" s="65"/>
      <c r="ZE33" s="65"/>
      <c r="ZF33" s="65"/>
      <c r="ZG33" s="65"/>
      <c r="ZH33" s="65"/>
      <c r="ZI33" s="65"/>
      <c r="ZJ33" s="65"/>
      <c r="ZK33" s="65"/>
      <c r="ZL33" s="65"/>
      <c r="ZM33" s="65"/>
      <c r="ZN33" s="65"/>
      <c r="ZO33" s="65"/>
      <c r="ZP33" s="65"/>
      <c r="ZQ33" s="65"/>
      <c r="ZR33" s="65"/>
      <c r="ZS33" s="65"/>
      <c r="ZT33" s="65"/>
      <c r="ZU33" s="65"/>
      <c r="ZV33" s="65"/>
      <c r="ZW33" s="65"/>
      <c r="ZX33" s="65"/>
      <c r="ZY33" s="65"/>
      <c r="ZZ33" s="65"/>
      <c r="AAA33" s="65"/>
      <c r="AAB33" s="65"/>
      <c r="AAC33" s="65"/>
      <c r="AAD33" s="65"/>
      <c r="AAE33" s="65"/>
      <c r="AAF33" s="65"/>
      <c r="AAG33" s="65"/>
      <c r="AAH33" s="65"/>
      <c r="AAI33" s="65"/>
      <c r="AAJ33" s="65"/>
      <c r="AAK33" s="65"/>
      <c r="AAL33" s="65"/>
      <c r="AAM33" s="65"/>
      <c r="AAN33" s="65"/>
      <c r="AAO33" s="65"/>
      <c r="AAP33" s="65"/>
      <c r="AAQ33" s="65"/>
      <c r="AAR33" s="65"/>
      <c r="AAS33" s="65"/>
      <c r="AAT33" s="65"/>
      <c r="AAU33" s="65"/>
      <c r="AAV33" s="65"/>
      <c r="AAW33" s="65"/>
      <c r="AAX33" s="65"/>
      <c r="AAY33" s="65"/>
      <c r="AAZ33" s="65"/>
      <c r="ABA33" s="65"/>
      <c r="ABB33" s="65"/>
      <c r="ABC33" s="65"/>
      <c r="ABD33" s="65"/>
      <c r="ABE33" s="65"/>
      <c r="ABF33" s="65"/>
      <c r="ABG33" s="65"/>
      <c r="ABH33" s="65"/>
      <c r="ABI33" s="65"/>
      <c r="ABJ33" s="65"/>
      <c r="ABK33" s="65"/>
      <c r="ABL33" s="65"/>
      <c r="ABM33" s="65"/>
      <c r="ABN33" s="65"/>
      <c r="ABO33" s="65"/>
      <c r="ABP33" s="65"/>
      <c r="ABQ33" s="65"/>
      <c r="ABR33" s="65"/>
      <c r="ABS33" s="65"/>
      <c r="ABT33" s="65"/>
      <c r="ABU33" s="65"/>
      <c r="ABV33" s="65"/>
      <c r="ABW33" s="65"/>
      <c r="ABX33" s="65"/>
      <c r="ABY33" s="65"/>
      <c r="ABZ33" s="65"/>
      <c r="ACA33" s="65"/>
      <c r="ACB33" s="65"/>
      <c r="ACC33" s="65"/>
      <c r="ACD33" s="65"/>
      <c r="ACE33" s="65"/>
      <c r="ACF33" s="65"/>
      <c r="ACG33" s="65"/>
      <c r="ACH33" s="65"/>
      <c r="ACI33" s="65"/>
      <c r="ACJ33" s="65"/>
      <c r="ACK33" s="65"/>
      <c r="ACL33" s="65"/>
      <c r="ACM33" s="65"/>
      <c r="ACN33" s="65"/>
      <c r="ACO33" s="65"/>
      <c r="ACP33" s="65"/>
      <c r="ACQ33" s="65"/>
      <c r="ACR33" s="65"/>
      <c r="ACS33" s="65"/>
      <c r="ACT33" s="65"/>
      <c r="ACU33" s="65"/>
      <c r="ACV33" s="65"/>
      <c r="ACW33" s="65"/>
      <c r="ACX33" s="65"/>
      <c r="ACY33" s="65"/>
      <c r="ACZ33" s="65"/>
      <c r="ADA33" s="65"/>
      <c r="ADB33" s="65"/>
      <c r="ADC33" s="65"/>
      <c r="ADD33" s="65"/>
      <c r="ADE33" s="65"/>
      <c r="ADF33" s="65"/>
      <c r="ADG33" s="65"/>
      <c r="ADH33" s="65"/>
      <c r="ADI33" s="65"/>
      <c r="ADJ33" s="65"/>
      <c r="ADK33" s="65"/>
      <c r="ADL33" s="65"/>
      <c r="ADM33" s="65"/>
      <c r="ADN33" s="65"/>
      <c r="ADO33" s="65"/>
      <c r="ADP33" s="65"/>
      <c r="ADQ33" s="65"/>
      <c r="ADR33" s="65"/>
      <c r="ADS33" s="65"/>
      <c r="ADT33" s="65"/>
      <c r="ADU33" s="65"/>
      <c r="ADV33" s="65"/>
      <c r="ADW33" s="65"/>
      <c r="ADX33" s="65"/>
      <c r="ADY33" s="65"/>
      <c r="ADZ33" s="65"/>
      <c r="AEA33" s="65"/>
      <c r="AEB33" s="65"/>
      <c r="AEC33" s="65"/>
      <c r="AED33" s="65"/>
      <c r="AEE33" s="65"/>
      <c r="AEF33" s="65"/>
      <c r="AEG33" s="65"/>
      <c r="AEH33" s="65"/>
      <c r="AEI33" s="65"/>
      <c r="AEJ33" s="65"/>
      <c r="AEK33" s="65"/>
      <c r="AEL33" s="65"/>
      <c r="AEM33" s="65"/>
      <c r="AEN33" s="65"/>
      <c r="AEO33" s="65"/>
      <c r="AEP33" s="65"/>
      <c r="AEQ33" s="65"/>
      <c r="AER33" s="65"/>
      <c r="AES33" s="65"/>
      <c r="AET33" s="65"/>
      <c r="AEU33" s="65"/>
      <c r="AEV33" s="65"/>
      <c r="AEW33" s="65"/>
      <c r="AEX33" s="65"/>
      <c r="AEY33" s="65"/>
      <c r="AEZ33" s="65"/>
      <c r="AFA33" s="65"/>
      <c r="AFB33" s="65"/>
      <c r="AFC33" s="65"/>
      <c r="AFD33" s="65"/>
      <c r="AFE33" s="65"/>
      <c r="AFF33" s="65"/>
      <c r="AFG33" s="65"/>
      <c r="AFH33" s="65"/>
      <c r="AFI33" s="65"/>
      <c r="AFJ33" s="65"/>
      <c r="AFK33" s="65"/>
      <c r="AFL33" s="65"/>
      <c r="AFM33" s="65"/>
      <c r="AFN33" s="65"/>
      <c r="AFO33" s="65"/>
      <c r="AFP33" s="65"/>
      <c r="AFQ33" s="65"/>
      <c r="AFR33" s="65"/>
      <c r="AFS33" s="65"/>
      <c r="AFT33" s="65"/>
      <c r="AFU33" s="65"/>
      <c r="AFV33" s="65"/>
      <c r="AFW33" s="65"/>
      <c r="AFX33" s="65"/>
      <c r="AFY33" s="65"/>
      <c r="AFZ33" s="65"/>
      <c r="AGA33" s="65"/>
      <c r="AGB33" s="65"/>
      <c r="AGC33" s="65"/>
      <c r="AGD33" s="65"/>
      <c r="AGE33" s="65"/>
      <c r="AGF33" s="65"/>
      <c r="AGG33" s="65"/>
      <c r="AGH33" s="65"/>
      <c r="AGI33" s="65"/>
      <c r="AGJ33" s="65"/>
      <c r="AGK33" s="65"/>
      <c r="AGL33" s="65"/>
      <c r="AGM33" s="65"/>
      <c r="AGN33" s="65"/>
      <c r="AGO33" s="65"/>
      <c r="AGP33" s="65"/>
      <c r="AGQ33" s="65"/>
      <c r="AGR33" s="65"/>
      <c r="AGS33" s="65"/>
      <c r="AGT33" s="65"/>
      <c r="AGU33" s="65"/>
      <c r="AGV33" s="65"/>
      <c r="AGW33" s="65"/>
      <c r="AGX33" s="65"/>
      <c r="AGY33" s="65"/>
      <c r="AGZ33" s="65"/>
      <c r="AHA33" s="65"/>
      <c r="AHB33" s="65"/>
      <c r="AHC33" s="176"/>
    </row>
    <row r="34" spans="1:887" s="35" customFormat="1" x14ac:dyDescent="0.25">
      <c r="A34" s="29" t="s">
        <v>246</v>
      </c>
      <c r="B34" s="30">
        <v>2005</v>
      </c>
      <c r="C34" s="61" t="s">
        <v>247</v>
      </c>
      <c r="D34" s="61" t="s">
        <v>240</v>
      </c>
      <c r="E34" s="16" t="s">
        <v>248</v>
      </c>
      <c r="F34" s="61" t="s">
        <v>249</v>
      </c>
      <c r="G34" s="30" t="s">
        <v>58</v>
      </c>
      <c r="H34" s="32">
        <v>42311</v>
      </c>
      <c r="I34" s="61" t="s">
        <v>59</v>
      </c>
      <c r="J34" s="61" t="s">
        <v>250</v>
      </c>
      <c r="K34" s="29" t="s">
        <v>43</v>
      </c>
      <c r="L34" s="30" t="s">
        <v>251</v>
      </c>
      <c r="M34" s="30">
        <v>82</v>
      </c>
      <c r="N34" s="30">
        <v>3</v>
      </c>
      <c r="O34" s="29" t="s">
        <v>252</v>
      </c>
      <c r="P34" s="61" t="s">
        <v>253</v>
      </c>
      <c r="Q34" s="61" t="s">
        <v>101</v>
      </c>
      <c r="R34" s="61" t="s">
        <v>254</v>
      </c>
      <c r="S34" s="30" t="s">
        <v>83</v>
      </c>
      <c r="T34" s="30" t="s">
        <v>66</v>
      </c>
      <c r="U34" s="30" t="s">
        <v>66</v>
      </c>
      <c r="V34" s="30">
        <v>1</v>
      </c>
      <c r="W34" s="30" t="s">
        <v>69</v>
      </c>
      <c r="X34" s="30" t="s">
        <v>69</v>
      </c>
      <c r="Y34" s="30" t="s">
        <v>69</v>
      </c>
      <c r="Z34" s="30" t="s">
        <v>69</v>
      </c>
      <c r="AA34" s="30" t="s">
        <v>69</v>
      </c>
      <c r="AB34" s="30" t="s">
        <v>69</v>
      </c>
      <c r="AC34" s="61"/>
      <c r="AD34" s="33" t="s">
        <v>69</v>
      </c>
      <c r="AE34" s="33" t="s">
        <v>69</v>
      </c>
      <c r="AF34" s="33" t="s">
        <v>69</v>
      </c>
      <c r="AG34" s="33" t="s">
        <v>69</v>
      </c>
      <c r="AH34" s="33" t="s">
        <v>69</v>
      </c>
      <c r="AI34" s="33" t="s">
        <v>69</v>
      </c>
      <c r="AJ34" s="61"/>
      <c r="AK34" s="30" t="s">
        <v>69</v>
      </c>
      <c r="AL34" s="30" t="s">
        <v>69</v>
      </c>
      <c r="AM34" s="30" t="s">
        <v>69</v>
      </c>
      <c r="AN34" s="30" t="s">
        <v>69</v>
      </c>
      <c r="AO34" s="30" t="s">
        <v>69</v>
      </c>
      <c r="AP34" s="30" t="s">
        <v>69</v>
      </c>
      <c r="AQ34" s="61"/>
      <c r="AR34" s="30" t="s">
        <v>69</v>
      </c>
      <c r="AS34" s="30" t="s">
        <v>69</v>
      </c>
      <c r="AT34" s="30" t="s">
        <v>69</v>
      </c>
      <c r="AU34" s="30" t="s">
        <v>69</v>
      </c>
      <c r="AV34" s="30" t="s">
        <v>69</v>
      </c>
      <c r="AW34" s="30" t="s">
        <v>69</v>
      </c>
      <c r="AX34" s="61"/>
      <c r="AY34" s="30" t="s">
        <v>69</v>
      </c>
      <c r="AZ34" s="30" t="s">
        <v>69</v>
      </c>
      <c r="BA34" s="30" t="s">
        <v>69</v>
      </c>
      <c r="BB34" s="30" t="s">
        <v>69</v>
      </c>
      <c r="BC34" s="30" t="s">
        <v>69</v>
      </c>
      <c r="BD34" s="30" t="s">
        <v>69</v>
      </c>
      <c r="BE34" s="61"/>
      <c r="BF34" s="30" t="s">
        <v>69</v>
      </c>
      <c r="BG34" s="30" t="s">
        <v>69</v>
      </c>
      <c r="BH34" s="30" t="s">
        <v>69</v>
      </c>
      <c r="BI34" s="30" t="s">
        <v>69</v>
      </c>
      <c r="BJ34" s="30" t="s">
        <v>69</v>
      </c>
      <c r="BK34" s="30" t="s">
        <v>69</v>
      </c>
      <c r="BL34" s="61"/>
      <c r="BM34" s="30" t="s">
        <v>69</v>
      </c>
      <c r="BN34" s="30" t="s">
        <v>69</v>
      </c>
      <c r="BO34" s="30" t="s">
        <v>69</v>
      </c>
      <c r="BP34" s="30" t="s">
        <v>69</v>
      </c>
      <c r="BQ34" s="30" t="s">
        <v>69</v>
      </c>
      <c r="BR34" s="30" t="s">
        <v>69</v>
      </c>
      <c r="BS34" s="61"/>
      <c r="BT34" s="30" t="s">
        <v>69</v>
      </c>
      <c r="BU34" s="30" t="s">
        <v>69</v>
      </c>
      <c r="BV34" s="30" t="s">
        <v>69</v>
      </c>
      <c r="BW34" s="30" t="s">
        <v>69</v>
      </c>
      <c r="BX34" s="30" t="s">
        <v>69</v>
      </c>
      <c r="BY34" s="30" t="s">
        <v>69</v>
      </c>
      <c r="BZ34" s="61"/>
      <c r="CA34" s="30" t="s">
        <v>69</v>
      </c>
      <c r="CB34" s="30" t="s">
        <v>69</v>
      </c>
      <c r="CC34" s="30" t="s">
        <v>69</v>
      </c>
      <c r="CD34" s="30" t="s">
        <v>69</v>
      </c>
      <c r="CE34" s="30" t="s">
        <v>69</v>
      </c>
      <c r="CF34" s="30" t="s">
        <v>69</v>
      </c>
      <c r="CG34" s="61"/>
      <c r="CH34" s="30" t="s">
        <v>69</v>
      </c>
      <c r="CI34" s="30" t="s">
        <v>69</v>
      </c>
      <c r="CJ34" s="30" t="s">
        <v>69</v>
      </c>
      <c r="CK34" s="30" t="s">
        <v>69</v>
      </c>
      <c r="CL34" s="30" t="s">
        <v>69</v>
      </c>
      <c r="CM34" s="30" t="s">
        <v>69</v>
      </c>
      <c r="CN34" s="61"/>
      <c r="CO34" s="30" t="s">
        <v>69</v>
      </c>
      <c r="CP34" s="30" t="s">
        <v>69</v>
      </c>
      <c r="CQ34" s="30" t="s">
        <v>69</v>
      </c>
      <c r="CR34" s="30" t="s">
        <v>69</v>
      </c>
      <c r="CS34" s="30" t="s">
        <v>69</v>
      </c>
      <c r="CT34" s="30" t="s">
        <v>69</v>
      </c>
      <c r="CU34" s="61"/>
      <c r="CV34" s="30" t="s">
        <v>69</v>
      </c>
      <c r="CW34" s="30" t="s">
        <v>69</v>
      </c>
      <c r="CX34" s="30" t="s">
        <v>69</v>
      </c>
      <c r="CY34" s="30" t="s">
        <v>69</v>
      </c>
      <c r="CZ34" s="30" t="s">
        <v>69</v>
      </c>
      <c r="DA34" s="30" t="s">
        <v>69</v>
      </c>
      <c r="DB34" s="61"/>
      <c r="DC34" s="30" t="s">
        <v>69</v>
      </c>
      <c r="DD34" s="30" t="s">
        <v>69</v>
      </c>
      <c r="DE34" s="30" t="s">
        <v>69</v>
      </c>
      <c r="DF34" s="30" t="s">
        <v>69</v>
      </c>
      <c r="DG34" s="30" t="s">
        <v>69</v>
      </c>
      <c r="DH34" s="30" t="s">
        <v>69</v>
      </c>
      <c r="DI34" s="61"/>
      <c r="DJ34" s="30">
        <v>3</v>
      </c>
      <c r="DK34" s="34" t="s">
        <v>446</v>
      </c>
      <c r="DL34" s="30" t="s">
        <v>69</v>
      </c>
      <c r="DM34" s="30" t="s">
        <v>69</v>
      </c>
      <c r="DN34" s="30" t="s">
        <v>69</v>
      </c>
      <c r="DO34" s="30" t="s">
        <v>69</v>
      </c>
      <c r="DP34" s="61" t="s">
        <v>255</v>
      </c>
      <c r="DQ34" s="30" t="s">
        <v>69</v>
      </c>
      <c r="DR34" s="30" t="s">
        <v>69</v>
      </c>
      <c r="DS34" s="30" t="s">
        <v>69</v>
      </c>
      <c r="DT34" s="30" t="s">
        <v>69</v>
      </c>
      <c r="DU34" s="30" t="s">
        <v>69</v>
      </c>
      <c r="DV34" s="30" t="s">
        <v>69</v>
      </c>
      <c r="DW34" s="61"/>
      <c r="DX34" s="30" t="s">
        <v>69</v>
      </c>
      <c r="DY34" s="30" t="s">
        <v>69</v>
      </c>
      <c r="DZ34" s="30" t="s">
        <v>69</v>
      </c>
      <c r="EA34" s="30" t="s">
        <v>69</v>
      </c>
      <c r="EB34" s="30" t="s">
        <v>69</v>
      </c>
      <c r="EC34" s="30" t="s">
        <v>69</v>
      </c>
      <c r="ED34" s="61"/>
      <c r="EE34" s="30" t="s">
        <v>69</v>
      </c>
      <c r="EF34" s="30" t="s">
        <v>69</v>
      </c>
      <c r="EG34" s="30" t="s">
        <v>69</v>
      </c>
      <c r="EH34" s="30" t="s">
        <v>69</v>
      </c>
      <c r="EI34" s="30" t="s">
        <v>69</v>
      </c>
      <c r="EJ34" s="30" t="s">
        <v>69</v>
      </c>
      <c r="EK34" s="61"/>
      <c r="EL34" s="30" t="s">
        <v>69</v>
      </c>
      <c r="EM34" s="30" t="s">
        <v>69</v>
      </c>
      <c r="EN34" s="30" t="s">
        <v>69</v>
      </c>
      <c r="EO34" s="30" t="s">
        <v>69</v>
      </c>
      <c r="EP34" s="30" t="s">
        <v>69</v>
      </c>
      <c r="EQ34" s="30" t="s">
        <v>69</v>
      </c>
      <c r="ER34" s="184"/>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c r="IW34" s="59"/>
      <c r="IX34" s="59"/>
      <c r="IY34" s="59"/>
      <c r="IZ34" s="59"/>
      <c r="JA34" s="59"/>
      <c r="JB34" s="59"/>
      <c r="JC34" s="59"/>
      <c r="JD34" s="59"/>
      <c r="JE34" s="59"/>
      <c r="JF34" s="59"/>
      <c r="JG34" s="59"/>
      <c r="JH34" s="59"/>
      <c r="JI34" s="59"/>
      <c r="JJ34" s="59"/>
      <c r="JK34" s="59"/>
      <c r="JL34" s="59"/>
      <c r="JM34" s="59"/>
      <c r="JN34" s="59"/>
      <c r="JO34" s="59"/>
      <c r="JP34" s="59"/>
      <c r="JQ34" s="59"/>
      <c r="JR34" s="59"/>
      <c r="JS34" s="59"/>
      <c r="JT34" s="59"/>
      <c r="JU34" s="59"/>
      <c r="JV34" s="59"/>
      <c r="JW34" s="59"/>
      <c r="JX34" s="59"/>
      <c r="JY34" s="59"/>
      <c r="JZ34" s="59"/>
      <c r="KA34" s="59"/>
      <c r="KB34" s="59"/>
      <c r="KC34" s="59"/>
      <c r="KD34" s="59"/>
      <c r="KE34" s="59"/>
      <c r="KF34" s="59"/>
      <c r="KG34" s="59"/>
      <c r="KH34" s="59"/>
      <c r="KI34" s="59"/>
      <c r="KJ34" s="59"/>
      <c r="KK34" s="59"/>
      <c r="KL34" s="59"/>
      <c r="KM34" s="59"/>
      <c r="KN34" s="59"/>
      <c r="KO34" s="59"/>
      <c r="KP34" s="59"/>
      <c r="KQ34" s="59"/>
      <c r="KR34" s="59"/>
      <c r="KS34" s="59"/>
      <c r="KT34" s="59"/>
      <c r="KU34" s="59"/>
      <c r="KV34" s="59"/>
      <c r="KW34" s="59"/>
      <c r="KX34" s="59"/>
      <c r="KY34" s="59"/>
      <c r="KZ34" s="59"/>
      <c r="LA34" s="59"/>
      <c r="LB34" s="59"/>
      <c r="LC34" s="59"/>
      <c r="LD34" s="59"/>
      <c r="LE34" s="59"/>
      <c r="LF34" s="59"/>
      <c r="LG34" s="59"/>
      <c r="LH34" s="59"/>
      <c r="LI34" s="59"/>
      <c r="LJ34" s="59"/>
      <c r="LK34" s="59"/>
      <c r="LL34" s="59"/>
      <c r="LM34" s="59"/>
      <c r="LN34" s="59"/>
      <c r="LO34" s="59"/>
      <c r="LP34" s="59"/>
      <c r="LQ34" s="59"/>
      <c r="LR34" s="59"/>
      <c r="LS34" s="59"/>
      <c r="LT34" s="59"/>
      <c r="LU34" s="59"/>
      <c r="LV34" s="59"/>
      <c r="LW34" s="59"/>
      <c r="LX34" s="59"/>
      <c r="LY34" s="59"/>
      <c r="LZ34" s="59"/>
      <c r="MA34" s="59"/>
      <c r="MB34" s="59"/>
      <c r="MC34" s="59"/>
      <c r="MD34" s="59"/>
      <c r="ME34" s="59"/>
      <c r="MF34" s="59"/>
      <c r="MG34" s="59"/>
      <c r="MH34" s="59"/>
      <c r="MI34" s="59"/>
      <c r="MJ34" s="59"/>
      <c r="MK34" s="59"/>
      <c r="ML34" s="59"/>
      <c r="MM34" s="59"/>
      <c r="MN34" s="59"/>
      <c r="MO34" s="59"/>
      <c r="MP34" s="59"/>
      <c r="MQ34" s="59"/>
      <c r="MR34" s="59"/>
      <c r="MS34" s="59"/>
      <c r="MT34" s="59"/>
      <c r="MU34" s="59"/>
      <c r="MV34" s="59"/>
      <c r="MW34" s="59"/>
      <c r="MX34" s="59"/>
      <c r="MY34" s="59"/>
      <c r="MZ34" s="59"/>
      <c r="NA34" s="59"/>
      <c r="NB34" s="59"/>
      <c r="NC34" s="59"/>
      <c r="ND34" s="59"/>
      <c r="NE34" s="59"/>
      <c r="NF34" s="59"/>
      <c r="NG34" s="59"/>
      <c r="NH34" s="59"/>
      <c r="NI34" s="59"/>
      <c r="NJ34" s="59"/>
      <c r="NK34" s="59"/>
      <c r="NL34" s="59"/>
      <c r="NM34" s="59"/>
      <c r="NN34" s="59"/>
      <c r="NO34" s="59"/>
      <c r="NP34" s="59"/>
      <c r="NQ34" s="59"/>
      <c r="NR34" s="59"/>
      <c r="NS34" s="59"/>
      <c r="NT34" s="59"/>
      <c r="NU34" s="59"/>
      <c r="NV34" s="59"/>
      <c r="NW34" s="59"/>
      <c r="NX34" s="59"/>
      <c r="NY34" s="59"/>
      <c r="NZ34" s="59"/>
      <c r="OA34" s="59"/>
      <c r="OB34" s="59"/>
      <c r="OC34" s="59"/>
      <c r="OD34" s="59"/>
      <c r="OE34" s="59"/>
      <c r="OF34" s="59"/>
      <c r="OG34" s="59"/>
      <c r="OH34" s="59"/>
      <c r="OI34" s="59"/>
      <c r="OJ34" s="59"/>
      <c r="OK34" s="59"/>
      <c r="OL34" s="59"/>
      <c r="OM34" s="59"/>
      <c r="ON34" s="59"/>
      <c r="OO34" s="59"/>
      <c r="OP34" s="59"/>
      <c r="OQ34" s="59"/>
      <c r="OR34" s="59"/>
      <c r="OS34" s="59"/>
      <c r="OT34" s="59"/>
      <c r="OU34" s="59"/>
      <c r="OV34" s="59"/>
      <c r="OW34" s="59"/>
      <c r="OX34" s="59"/>
      <c r="OY34" s="59"/>
      <c r="OZ34" s="59"/>
      <c r="PA34" s="59"/>
      <c r="PB34" s="59"/>
      <c r="PC34" s="59"/>
      <c r="PD34" s="59"/>
      <c r="PE34" s="59"/>
      <c r="PF34" s="59"/>
      <c r="PG34" s="59"/>
      <c r="PH34" s="59"/>
      <c r="PI34" s="59"/>
      <c r="PJ34" s="59"/>
      <c r="PK34" s="59"/>
      <c r="PL34" s="59"/>
      <c r="PM34" s="59"/>
      <c r="PN34" s="59"/>
      <c r="PO34" s="59"/>
      <c r="PP34" s="59"/>
      <c r="PQ34" s="59"/>
      <c r="PR34" s="59"/>
      <c r="PS34" s="59"/>
      <c r="PT34" s="59"/>
      <c r="PU34" s="59"/>
      <c r="PV34" s="59"/>
      <c r="PW34" s="59"/>
      <c r="PX34" s="59"/>
      <c r="PY34" s="59"/>
      <c r="PZ34" s="59"/>
      <c r="QA34" s="59"/>
      <c r="QB34" s="59"/>
      <c r="QC34" s="59"/>
      <c r="QD34" s="59"/>
      <c r="QE34" s="59"/>
      <c r="QF34" s="59"/>
      <c r="QG34" s="59"/>
      <c r="QH34" s="59"/>
      <c r="QI34" s="59"/>
      <c r="QJ34" s="59"/>
      <c r="QK34" s="59"/>
      <c r="QL34" s="59"/>
      <c r="QM34" s="59"/>
      <c r="QN34" s="59"/>
      <c r="QO34" s="59"/>
      <c r="QP34" s="59"/>
      <c r="QQ34" s="59"/>
      <c r="QR34" s="59"/>
      <c r="QS34" s="59"/>
      <c r="QT34" s="59"/>
      <c r="QU34" s="59"/>
      <c r="QV34" s="59"/>
      <c r="QW34" s="59"/>
      <c r="QX34" s="59"/>
      <c r="QY34" s="59"/>
      <c r="QZ34" s="59"/>
      <c r="RA34" s="59"/>
      <c r="RB34" s="59"/>
      <c r="RC34" s="59"/>
      <c r="RD34" s="59"/>
      <c r="RE34" s="59"/>
      <c r="RF34" s="59"/>
      <c r="RG34" s="59"/>
      <c r="RH34" s="59"/>
      <c r="RI34" s="59"/>
      <c r="RJ34" s="59"/>
      <c r="RK34" s="59"/>
      <c r="RL34" s="59"/>
      <c r="RM34" s="59"/>
      <c r="RN34" s="59"/>
      <c r="RO34" s="59"/>
      <c r="RP34" s="59"/>
      <c r="RQ34" s="59"/>
      <c r="RR34" s="59"/>
      <c r="RS34" s="59"/>
      <c r="RT34" s="59"/>
      <c r="RU34" s="59"/>
      <c r="RV34" s="59"/>
      <c r="RW34" s="59"/>
      <c r="RX34" s="59"/>
      <c r="RY34" s="59"/>
      <c r="RZ34" s="59"/>
      <c r="SA34" s="59"/>
      <c r="SB34" s="59"/>
      <c r="SC34" s="59"/>
      <c r="SD34" s="59"/>
      <c r="SE34" s="59"/>
      <c r="SF34" s="59"/>
      <c r="SG34" s="59"/>
      <c r="SH34" s="59"/>
      <c r="SI34" s="59"/>
      <c r="SJ34" s="59"/>
      <c r="SK34" s="59"/>
      <c r="SL34" s="59"/>
      <c r="SM34" s="59"/>
      <c r="SN34" s="59"/>
      <c r="SO34" s="59"/>
      <c r="SP34" s="59"/>
      <c r="SQ34" s="59"/>
      <c r="SR34" s="59"/>
      <c r="SS34" s="59"/>
      <c r="ST34" s="59"/>
      <c r="SU34" s="59"/>
      <c r="SV34" s="59"/>
      <c r="SW34" s="59"/>
      <c r="SX34" s="59"/>
      <c r="SY34" s="59"/>
      <c r="SZ34" s="59"/>
      <c r="TA34" s="59"/>
      <c r="TB34" s="59"/>
      <c r="TC34" s="59"/>
      <c r="TD34" s="59"/>
      <c r="TE34" s="59"/>
      <c r="TF34" s="59"/>
      <c r="TG34" s="59"/>
      <c r="TH34" s="59"/>
      <c r="TI34" s="59"/>
      <c r="TJ34" s="59"/>
      <c r="TK34" s="59"/>
      <c r="TL34" s="59"/>
      <c r="TM34" s="59"/>
      <c r="TN34" s="59"/>
      <c r="TO34" s="59"/>
      <c r="TP34" s="59"/>
      <c r="TQ34" s="59"/>
      <c r="TR34" s="59"/>
      <c r="TS34" s="59"/>
      <c r="TT34" s="59"/>
      <c r="TU34" s="59"/>
      <c r="TV34" s="59"/>
      <c r="TW34" s="59"/>
      <c r="TX34" s="59"/>
      <c r="TY34" s="59"/>
      <c r="TZ34" s="59"/>
      <c r="UA34" s="59"/>
      <c r="UB34" s="59"/>
      <c r="UC34" s="59"/>
      <c r="UD34" s="59"/>
      <c r="UE34" s="59"/>
      <c r="UF34" s="59"/>
      <c r="UG34" s="59"/>
      <c r="UH34" s="59"/>
      <c r="UI34" s="59"/>
      <c r="UJ34" s="59"/>
      <c r="UK34" s="59"/>
      <c r="UL34" s="59"/>
      <c r="UM34" s="59"/>
      <c r="UN34" s="59"/>
      <c r="UO34" s="59"/>
      <c r="UP34" s="59"/>
      <c r="UQ34" s="59"/>
      <c r="UR34" s="59"/>
      <c r="US34" s="59"/>
      <c r="UT34" s="59"/>
      <c r="UU34" s="59"/>
      <c r="UV34" s="59"/>
      <c r="UW34" s="59"/>
      <c r="UX34" s="59"/>
      <c r="UY34" s="59"/>
      <c r="UZ34" s="59"/>
      <c r="VA34" s="59"/>
      <c r="VB34" s="59"/>
      <c r="VC34" s="59"/>
      <c r="VD34" s="59"/>
      <c r="VE34" s="59"/>
      <c r="VF34" s="59"/>
      <c r="VG34" s="59"/>
      <c r="VH34" s="59"/>
      <c r="VI34" s="59"/>
      <c r="VJ34" s="59"/>
      <c r="VK34" s="59"/>
      <c r="VL34" s="59"/>
      <c r="VM34" s="59"/>
      <c r="VN34" s="59"/>
      <c r="VO34" s="59"/>
      <c r="VP34" s="59"/>
      <c r="VQ34" s="59"/>
      <c r="VR34" s="59"/>
      <c r="VS34" s="59"/>
      <c r="VT34" s="59"/>
      <c r="VU34" s="59"/>
      <c r="VV34" s="59"/>
      <c r="VW34" s="59"/>
      <c r="VX34" s="59"/>
      <c r="VY34" s="59"/>
      <c r="VZ34" s="59"/>
      <c r="WA34" s="59"/>
      <c r="WB34" s="59"/>
      <c r="WC34" s="59"/>
      <c r="WD34" s="59"/>
      <c r="WE34" s="59"/>
      <c r="WF34" s="59"/>
      <c r="WG34" s="59"/>
      <c r="WH34" s="59"/>
      <c r="WI34" s="59"/>
      <c r="WJ34" s="59"/>
      <c r="WK34" s="59"/>
      <c r="WL34" s="59"/>
      <c r="WM34" s="59"/>
      <c r="WN34" s="59"/>
      <c r="WO34" s="59"/>
      <c r="WP34" s="59"/>
      <c r="WQ34" s="59"/>
      <c r="WR34" s="59"/>
      <c r="WS34" s="59"/>
      <c r="WT34" s="59"/>
      <c r="WU34" s="59"/>
      <c r="WV34" s="59"/>
      <c r="WW34" s="59"/>
      <c r="WX34" s="59"/>
      <c r="WY34" s="59"/>
      <c r="WZ34" s="59"/>
      <c r="XA34" s="59"/>
      <c r="XB34" s="59"/>
      <c r="XC34" s="59"/>
      <c r="XD34" s="59"/>
      <c r="XE34" s="59"/>
      <c r="XF34" s="59"/>
      <c r="XG34" s="59"/>
      <c r="XH34" s="59"/>
      <c r="XI34" s="59"/>
      <c r="XJ34" s="59"/>
      <c r="XK34" s="59"/>
      <c r="XL34" s="59"/>
      <c r="XM34" s="59"/>
      <c r="XN34" s="59"/>
      <c r="XO34" s="59"/>
      <c r="XP34" s="59"/>
      <c r="XQ34" s="59"/>
      <c r="XR34" s="59"/>
      <c r="XS34" s="59"/>
      <c r="XT34" s="59"/>
      <c r="XU34" s="59"/>
      <c r="XV34" s="59"/>
      <c r="XW34" s="59"/>
      <c r="XX34" s="59"/>
      <c r="XY34" s="59"/>
      <c r="XZ34" s="59"/>
      <c r="YA34" s="59"/>
      <c r="YB34" s="59"/>
      <c r="YC34" s="59"/>
      <c r="YD34" s="59"/>
      <c r="YE34" s="59"/>
      <c r="YF34" s="59"/>
      <c r="YG34" s="59"/>
      <c r="YH34" s="59"/>
      <c r="YI34" s="59"/>
      <c r="YJ34" s="59"/>
      <c r="YK34" s="59"/>
      <c r="YL34" s="59"/>
      <c r="YM34" s="59"/>
      <c r="YN34" s="59"/>
      <c r="YO34" s="59"/>
      <c r="YP34" s="59"/>
      <c r="YQ34" s="59"/>
      <c r="YR34" s="59"/>
      <c r="YS34" s="59"/>
      <c r="YT34" s="59"/>
      <c r="YU34" s="59"/>
      <c r="YV34" s="59"/>
      <c r="YW34" s="59"/>
      <c r="YX34" s="59"/>
      <c r="YY34" s="59"/>
      <c r="YZ34" s="59"/>
      <c r="ZA34" s="59"/>
      <c r="ZB34" s="59"/>
      <c r="ZC34" s="59"/>
      <c r="ZD34" s="59"/>
      <c r="ZE34" s="59"/>
      <c r="ZF34" s="59"/>
      <c r="ZG34" s="59"/>
      <c r="ZH34" s="59"/>
      <c r="ZI34" s="59"/>
      <c r="ZJ34" s="59"/>
      <c r="ZK34" s="59"/>
      <c r="ZL34" s="59"/>
      <c r="ZM34" s="59"/>
      <c r="ZN34" s="59"/>
      <c r="ZO34" s="59"/>
      <c r="ZP34" s="59"/>
      <c r="ZQ34" s="59"/>
      <c r="ZR34" s="59"/>
      <c r="ZS34" s="59"/>
      <c r="ZT34" s="59"/>
      <c r="ZU34" s="59"/>
      <c r="ZV34" s="59"/>
      <c r="ZW34" s="59"/>
      <c r="ZX34" s="59"/>
      <c r="ZY34" s="59"/>
      <c r="ZZ34" s="59"/>
      <c r="AAA34" s="59"/>
      <c r="AAB34" s="59"/>
      <c r="AAC34" s="59"/>
      <c r="AAD34" s="59"/>
      <c r="AAE34" s="59"/>
      <c r="AAF34" s="59"/>
      <c r="AAG34" s="59"/>
      <c r="AAH34" s="59"/>
      <c r="AAI34" s="59"/>
      <c r="AAJ34" s="59"/>
      <c r="AAK34" s="59"/>
      <c r="AAL34" s="59"/>
      <c r="AAM34" s="59"/>
      <c r="AAN34" s="59"/>
      <c r="AAO34" s="59"/>
      <c r="AAP34" s="59"/>
      <c r="AAQ34" s="59"/>
      <c r="AAR34" s="59"/>
      <c r="AAS34" s="59"/>
      <c r="AAT34" s="59"/>
      <c r="AAU34" s="59"/>
      <c r="AAV34" s="59"/>
      <c r="AAW34" s="59"/>
      <c r="AAX34" s="59"/>
      <c r="AAY34" s="59"/>
      <c r="AAZ34" s="59"/>
      <c r="ABA34" s="59"/>
      <c r="ABB34" s="59"/>
      <c r="ABC34" s="59"/>
      <c r="ABD34" s="59"/>
      <c r="ABE34" s="59"/>
      <c r="ABF34" s="59"/>
      <c r="ABG34" s="59"/>
      <c r="ABH34" s="59"/>
      <c r="ABI34" s="59"/>
      <c r="ABJ34" s="59"/>
      <c r="ABK34" s="59"/>
      <c r="ABL34" s="59"/>
      <c r="ABM34" s="59"/>
      <c r="ABN34" s="59"/>
      <c r="ABO34" s="59"/>
      <c r="ABP34" s="59"/>
      <c r="ABQ34" s="59"/>
      <c r="ABR34" s="59"/>
      <c r="ABS34" s="59"/>
      <c r="ABT34" s="59"/>
      <c r="ABU34" s="59"/>
      <c r="ABV34" s="59"/>
      <c r="ABW34" s="59"/>
      <c r="ABX34" s="59"/>
      <c r="ABY34" s="59"/>
      <c r="ABZ34" s="59"/>
      <c r="ACA34" s="59"/>
      <c r="ACB34" s="59"/>
      <c r="ACC34" s="59"/>
      <c r="ACD34" s="59"/>
      <c r="ACE34" s="59"/>
      <c r="ACF34" s="59"/>
      <c r="ACG34" s="59"/>
      <c r="ACH34" s="59"/>
      <c r="ACI34" s="59"/>
      <c r="ACJ34" s="59"/>
      <c r="ACK34" s="59"/>
      <c r="ACL34" s="59"/>
      <c r="ACM34" s="59"/>
      <c r="ACN34" s="59"/>
      <c r="ACO34" s="59"/>
      <c r="ACP34" s="59"/>
      <c r="ACQ34" s="59"/>
      <c r="ACR34" s="59"/>
      <c r="ACS34" s="59"/>
      <c r="ACT34" s="59"/>
      <c r="ACU34" s="59"/>
      <c r="ACV34" s="59"/>
      <c r="ACW34" s="59"/>
      <c r="ACX34" s="59"/>
      <c r="ACY34" s="59"/>
      <c r="ACZ34" s="59"/>
      <c r="ADA34" s="59"/>
      <c r="ADB34" s="59"/>
      <c r="ADC34" s="59"/>
      <c r="ADD34" s="59"/>
      <c r="ADE34" s="59"/>
      <c r="ADF34" s="59"/>
      <c r="ADG34" s="59"/>
      <c r="ADH34" s="59"/>
      <c r="ADI34" s="59"/>
      <c r="ADJ34" s="59"/>
      <c r="ADK34" s="59"/>
      <c r="ADL34" s="59"/>
      <c r="ADM34" s="59"/>
      <c r="ADN34" s="59"/>
      <c r="ADO34" s="59"/>
      <c r="ADP34" s="59"/>
      <c r="ADQ34" s="59"/>
      <c r="ADR34" s="59"/>
      <c r="ADS34" s="59"/>
      <c r="ADT34" s="59"/>
      <c r="ADU34" s="59"/>
      <c r="ADV34" s="59"/>
      <c r="ADW34" s="59"/>
      <c r="ADX34" s="59"/>
      <c r="ADY34" s="59"/>
      <c r="ADZ34" s="59"/>
      <c r="AEA34" s="59"/>
      <c r="AEB34" s="59"/>
      <c r="AEC34" s="59"/>
      <c r="AED34" s="59"/>
      <c r="AEE34" s="59"/>
      <c r="AEF34" s="59"/>
      <c r="AEG34" s="59"/>
      <c r="AEH34" s="59"/>
      <c r="AEI34" s="59"/>
      <c r="AEJ34" s="59"/>
      <c r="AEK34" s="59"/>
      <c r="AEL34" s="59"/>
      <c r="AEM34" s="59"/>
      <c r="AEN34" s="59"/>
      <c r="AEO34" s="59"/>
      <c r="AEP34" s="59"/>
      <c r="AEQ34" s="59"/>
      <c r="AER34" s="59"/>
      <c r="AES34" s="59"/>
      <c r="AET34" s="59"/>
      <c r="AEU34" s="59"/>
      <c r="AEV34" s="59"/>
      <c r="AEW34" s="59"/>
      <c r="AEX34" s="59"/>
      <c r="AEY34" s="59"/>
      <c r="AEZ34" s="59"/>
      <c r="AFA34" s="59"/>
      <c r="AFB34" s="59"/>
      <c r="AFC34" s="59"/>
      <c r="AFD34" s="59"/>
      <c r="AFE34" s="59"/>
      <c r="AFF34" s="59"/>
      <c r="AFG34" s="59"/>
      <c r="AFH34" s="59"/>
      <c r="AFI34" s="59"/>
      <c r="AFJ34" s="59"/>
      <c r="AFK34" s="59"/>
      <c r="AFL34" s="59"/>
      <c r="AFM34" s="59"/>
      <c r="AFN34" s="59"/>
      <c r="AFO34" s="59"/>
      <c r="AFP34" s="59"/>
      <c r="AFQ34" s="59"/>
      <c r="AFR34" s="59"/>
      <c r="AFS34" s="59"/>
      <c r="AFT34" s="59"/>
      <c r="AFU34" s="59"/>
      <c r="AFV34" s="59"/>
      <c r="AFW34" s="59"/>
      <c r="AFX34" s="59"/>
      <c r="AFY34" s="59"/>
      <c r="AFZ34" s="59"/>
      <c r="AGA34" s="59"/>
      <c r="AGB34" s="59"/>
      <c r="AGC34" s="59"/>
      <c r="AGD34" s="59"/>
      <c r="AGE34" s="59"/>
      <c r="AGF34" s="59"/>
      <c r="AGG34" s="59"/>
      <c r="AGH34" s="59"/>
      <c r="AGI34" s="59"/>
      <c r="AGJ34" s="59"/>
      <c r="AGK34" s="59"/>
      <c r="AGL34" s="59"/>
      <c r="AGM34" s="59"/>
      <c r="AGN34" s="59"/>
      <c r="AGO34" s="59"/>
      <c r="AGP34" s="59"/>
      <c r="AGQ34" s="59"/>
      <c r="AGR34" s="59"/>
      <c r="AGS34" s="59"/>
      <c r="AGT34" s="59"/>
      <c r="AGU34" s="59"/>
      <c r="AGV34" s="59"/>
      <c r="AGW34" s="59"/>
      <c r="AGX34" s="59"/>
      <c r="AGY34" s="59"/>
      <c r="AGZ34" s="59"/>
      <c r="AHA34" s="59"/>
      <c r="AHB34" s="59"/>
      <c r="AHC34" s="63"/>
    </row>
    <row r="35" spans="1:887" s="169" customFormat="1" x14ac:dyDescent="0.25">
      <c r="A35" s="157" t="s">
        <v>256</v>
      </c>
      <c r="B35" s="158">
        <v>2003</v>
      </c>
      <c r="C35" s="151" t="s">
        <v>257</v>
      </c>
      <c r="D35" s="151" t="s">
        <v>215</v>
      </c>
      <c r="E35" s="108" t="s">
        <v>258</v>
      </c>
      <c r="F35" s="151" t="s">
        <v>259</v>
      </c>
      <c r="G35" s="158" t="s">
        <v>58</v>
      </c>
      <c r="H35" s="155">
        <v>42312</v>
      </c>
      <c r="I35" s="151" t="s">
        <v>59</v>
      </c>
      <c r="J35" s="151" t="s">
        <v>146</v>
      </c>
      <c r="K35" s="157" t="s">
        <v>30</v>
      </c>
      <c r="L35" s="158" t="s">
        <v>260</v>
      </c>
      <c r="M35" s="158">
        <v>1120</v>
      </c>
      <c r="N35" s="158">
        <v>2</v>
      </c>
      <c r="O35" s="157" t="s">
        <v>261</v>
      </c>
      <c r="P35" s="151" t="s">
        <v>262</v>
      </c>
      <c r="Q35" s="151" t="s">
        <v>93</v>
      </c>
      <c r="R35" s="151" t="s">
        <v>263</v>
      </c>
      <c r="S35" s="158" t="s">
        <v>66</v>
      </c>
      <c r="T35" s="158" t="s">
        <v>66</v>
      </c>
      <c r="U35" s="158" t="s">
        <v>66</v>
      </c>
      <c r="V35" s="158">
        <v>0</v>
      </c>
      <c r="W35" s="158">
        <v>2</v>
      </c>
      <c r="X35" s="158">
        <v>1</v>
      </c>
      <c r="Y35" s="158" t="s">
        <v>69</v>
      </c>
      <c r="Z35" s="158" t="s">
        <v>69</v>
      </c>
      <c r="AA35" s="158" t="s">
        <v>69</v>
      </c>
      <c r="AB35" s="158" t="s">
        <v>69</v>
      </c>
      <c r="AC35" s="151" t="s">
        <v>776</v>
      </c>
      <c r="AD35" s="159" t="s">
        <v>69</v>
      </c>
      <c r="AE35" s="159" t="s">
        <v>69</v>
      </c>
      <c r="AF35" s="159" t="s">
        <v>69</v>
      </c>
      <c r="AG35" s="159" t="s">
        <v>69</v>
      </c>
      <c r="AH35" s="159" t="s">
        <v>69</v>
      </c>
      <c r="AI35" s="159" t="s">
        <v>69</v>
      </c>
      <c r="AJ35" s="151"/>
      <c r="AK35" s="158" t="s">
        <v>69</v>
      </c>
      <c r="AL35" s="158" t="s">
        <v>69</v>
      </c>
      <c r="AM35" s="158" t="s">
        <v>69</v>
      </c>
      <c r="AN35" s="158" t="s">
        <v>69</v>
      </c>
      <c r="AO35" s="158" t="s">
        <v>69</v>
      </c>
      <c r="AP35" s="158" t="s">
        <v>69</v>
      </c>
      <c r="AQ35" s="151"/>
      <c r="AR35" s="158" t="s">
        <v>69</v>
      </c>
      <c r="AS35" s="158" t="s">
        <v>69</v>
      </c>
      <c r="AT35" s="158" t="s">
        <v>69</v>
      </c>
      <c r="AU35" s="158" t="s">
        <v>69</v>
      </c>
      <c r="AV35" s="158" t="s">
        <v>69</v>
      </c>
      <c r="AW35" s="158" t="s">
        <v>69</v>
      </c>
      <c r="AX35" s="151"/>
      <c r="AY35" s="158" t="s">
        <v>69</v>
      </c>
      <c r="AZ35" s="158" t="s">
        <v>69</v>
      </c>
      <c r="BA35" s="158" t="s">
        <v>69</v>
      </c>
      <c r="BB35" s="158" t="s">
        <v>69</v>
      </c>
      <c r="BC35" s="158" t="s">
        <v>69</v>
      </c>
      <c r="BD35" s="158" t="s">
        <v>69</v>
      </c>
      <c r="BE35" s="151"/>
      <c r="BF35" s="158" t="s">
        <v>69</v>
      </c>
      <c r="BG35" s="158" t="s">
        <v>69</v>
      </c>
      <c r="BH35" s="158" t="s">
        <v>69</v>
      </c>
      <c r="BI35" s="158" t="s">
        <v>69</v>
      </c>
      <c r="BJ35" s="158" t="s">
        <v>69</v>
      </c>
      <c r="BK35" s="158" t="s">
        <v>69</v>
      </c>
      <c r="BL35" s="151"/>
      <c r="BM35" s="158" t="s">
        <v>69</v>
      </c>
      <c r="BN35" s="158" t="s">
        <v>69</v>
      </c>
      <c r="BO35" s="158" t="s">
        <v>69</v>
      </c>
      <c r="BP35" s="158" t="s">
        <v>69</v>
      </c>
      <c r="BQ35" s="158" t="s">
        <v>69</v>
      </c>
      <c r="BR35" s="158" t="s">
        <v>69</v>
      </c>
      <c r="BS35" s="151"/>
      <c r="BT35" s="158" t="s">
        <v>69</v>
      </c>
      <c r="BU35" s="158" t="s">
        <v>69</v>
      </c>
      <c r="BV35" s="158" t="s">
        <v>69</v>
      </c>
      <c r="BW35" s="158" t="s">
        <v>69</v>
      </c>
      <c r="BX35" s="158" t="s">
        <v>69</v>
      </c>
      <c r="BY35" s="158" t="s">
        <v>69</v>
      </c>
      <c r="BZ35" s="151"/>
      <c r="CA35" s="158" t="s">
        <v>69</v>
      </c>
      <c r="CB35" s="158" t="s">
        <v>69</v>
      </c>
      <c r="CC35" s="158" t="s">
        <v>69</v>
      </c>
      <c r="CD35" s="158" t="s">
        <v>69</v>
      </c>
      <c r="CE35" s="158" t="s">
        <v>69</v>
      </c>
      <c r="CF35" s="158" t="s">
        <v>69</v>
      </c>
      <c r="CG35" s="151"/>
      <c r="CH35" s="158" t="s">
        <v>69</v>
      </c>
      <c r="CI35" s="158" t="s">
        <v>69</v>
      </c>
      <c r="CJ35" s="158" t="s">
        <v>69</v>
      </c>
      <c r="CK35" s="158" t="s">
        <v>69</v>
      </c>
      <c r="CL35" s="158" t="s">
        <v>69</v>
      </c>
      <c r="CM35" s="158" t="s">
        <v>69</v>
      </c>
      <c r="CN35" s="151"/>
      <c r="CO35" s="158" t="s">
        <v>69</v>
      </c>
      <c r="CP35" s="158" t="s">
        <v>69</v>
      </c>
      <c r="CQ35" s="158" t="s">
        <v>69</v>
      </c>
      <c r="CR35" s="158" t="s">
        <v>69</v>
      </c>
      <c r="CS35" s="158" t="s">
        <v>69</v>
      </c>
      <c r="CT35" s="158" t="s">
        <v>69</v>
      </c>
      <c r="CU35" s="151"/>
      <c r="CV35" s="158" t="s">
        <v>69</v>
      </c>
      <c r="CW35" s="158" t="s">
        <v>69</v>
      </c>
      <c r="CX35" s="158" t="s">
        <v>69</v>
      </c>
      <c r="CY35" s="158" t="s">
        <v>69</v>
      </c>
      <c r="CZ35" s="158" t="s">
        <v>69</v>
      </c>
      <c r="DA35" s="158" t="s">
        <v>69</v>
      </c>
      <c r="DB35" s="151"/>
      <c r="DC35" s="158" t="s">
        <v>69</v>
      </c>
      <c r="DD35" s="158" t="s">
        <v>69</v>
      </c>
      <c r="DE35" s="158" t="s">
        <v>69</v>
      </c>
      <c r="DF35" s="158" t="s">
        <v>69</v>
      </c>
      <c r="DG35" s="158" t="s">
        <v>69</v>
      </c>
      <c r="DH35" s="158" t="s">
        <v>69</v>
      </c>
      <c r="DI35" s="151"/>
      <c r="DJ35" s="158" t="s">
        <v>69</v>
      </c>
      <c r="DK35" s="158" t="s">
        <v>69</v>
      </c>
      <c r="DL35" s="158" t="s">
        <v>69</v>
      </c>
      <c r="DM35" s="158" t="s">
        <v>69</v>
      </c>
      <c r="DN35" s="158" t="s">
        <v>69</v>
      </c>
      <c r="DO35" s="158" t="s">
        <v>69</v>
      </c>
      <c r="DP35" s="151"/>
      <c r="DQ35" s="158" t="s">
        <v>69</v>
      </c>
      <c r="DR35" s="158" t="s">
        <v>69</v>
      </c>
      <c r="DS35" s="158" t="s">
        <v>69</v>
      </c>
      <c r="DT35" s="158" t="s">
        <v>69</v>
      </c>
      <c r="DU35" s="158" t="s">
        <v>69</v>
      </c>
      <c r="DV35" s="158" t="s">
        <v>69</v>
      </c>
      <c r="DW35" s="151"/>
      <c r="DX35" s="158" t="s">
        <v>69</v>
      </c>
      <c r="DY35" s="158" t="s">
        <v>69</v>
      </c>
      <c r="DZ35" s="158" t="s">
        <v>69</v>
      </c>
      <c r="EA35" s="158" t="s">
        <v>69</v>
      </c>
      <c r="EB35" s="158" t="s">
        <v>69</v>
      </c>
      <c r="EC35" s="158" t="s">
        <v>69</v>
      </c>
      <c r="ED35" s="151"/>
      <c r="EE35" s="158" t="s">
        <v>69</v>
      </c>
      <c r="EF35" s="158" t="s">
        <v>69</v>
      </c>
      <c r="EG35" s="158" t="s">
        <v>69</v>
      </c>
      <c r="EH35" s="158" t="s">
        <v>69</v>
      </c>
      <c r="EI35" s="158" t="s">
        <v>69</v>
      </c>
      <c r="EJ35" s="158" t="s">
        <v>69</v>
      </c>
      <c r="EK35" s="233"/>
      <c r="EL35" s="158" t="s">
        <v>69</v>
      </c>
      <c r="EM35" s="158" t="s">
        <v>69</v>
      </c>
      <c r="EN35" s="158" t="s">
        <v>69</v>
      </c>
      <c r="EO35" s="158" t="s">
        <v>69</v>
      </c>
      <c r="EP35" s="158" t="s">
        <v>69</v>
      </c>
      <c r="EQ35" s="158" t="s">
        <v>69</v>
      </c>
      <c r="ER35" s="181"/>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55"/>
      <c r="IP35" s="55"/>
      <c r="IQ35" s="55"/>
      <c r="IR35" s="55"/>
      <c r="IS35" s="55"/>
      <c r="IT35" s="55"/>
      <c r="IU35" s="55"/>
      <c r="IV35" s="55"/>
      <c r="IW35" s="55"/>
      <c r="IX35" s="55"/>
      <c r="IY35" s="55"/>
      <c r="IZ35" s="55"/>
      <c r="JA35" s="55"/>
      <c r="JB35" s="55"/>
      <c r="JC35" s="55"/>
      <c r="JD35" s="55"/>
      <c r="JE35" s="55"/>
      <c r="JF35" s="55"/>
      <c r="JG35" s="55"/>
      <c r="JH35" s="55"/>
      <c r="JI35" s="55"/>
      <c r="JJ35" s="55"/>
      <c r="JK35" s="55"/>
      <c r="JL35" s="55"/>
      <c r="JM35" s="55"/>
      <c r="JN35" s="55"/>
      <c r="JO35" s="55"/>
      <c r="JP35" s="55"/>
      <c r="JQ35" s="55"/>
      <c r="JR35" s="55"/>
      <c r="JS35" s="55"/>
      <c r="JT35" s="55"/>
      <c r="JU35" s="55"/>
      <c r="JV35" s="55"/>
      <c r="JW35" s="55"/>
      <c r="JX35" s="55"/>
      <c r="JY35" s="55"/>
      <c r="JZ35" s="55"/>
      <c r="KA35" s="55"/>
      <c r="KB35" s="55"/>
      <c r="KC35" s="55"/>
      <c r="KD35" s="55"/>
      <c r="KE35" s="55"/>
      <c r="KF35" s="55"/>
      <c r="KG35" s="55"/>
      <c r="KH35" s="55"/>
      <c r="KI35" s="55"/>
      <c r="KJ35" s="55"/>
      <c r="KK35" s="55"/>
      <c r="KL35" s="55"/>
      <c r="KM35" s="55"/>
      <c r="KN35" s="55"/>
      <c r="KO35" s="55"/>
      <c r="KP35" s="55"/>
      <c r="KQ35" s="55"/>
      <c r="KR35" s="55"/>
      <c r="KS35" s="55"/>
      <c r="KT35" s="55"/>
      <c r="KU35" s="55"/>
      <c r="KV35" s="55"/>
      <c r="KW35" s="55"/>
      <c r="KX35" s="55"/>
      <c r="KY35" s="55"/>
      <c r="KZ35" s="55"/>
      <c r="LA35" s="55"/>
      <c r="LB35" s="55"/>
      <c r="LC35" s="55"/>
      <c r="LD35" s="55"/>
      <c r="LE35" s="55"/>
      <c r="LF35" s="55"/>
      <c r="LG35" s="55"/>
      <c r="LH35" s="55"/>
      <c r="LI35" s="55"/>
      <c r="LJ35" s="55"/>
      <c r="LK35" s="55"/>
      <c r="LL35" s="55"/>
      <c r="LM35" s="55"/>
      <c r="LN35" s="55"/>
      <c r="LO35" s="55"/>
      <c r="LP35" s="55"/>
      <c r="LQ35" s="55"/>
      <c r="LR35" s="55"/>
      <c r="LS35" s="55"/>
      <c r="LT35" s="55"/>
      <c r="LU35" s="55"/>
      <c r="LV35" s="55"/>
      <c r="LW35" s="55"/>
      <c r="LX35" s="55"/>
      <c r="LY35" s="55"/>
      <c r="LZ35" s="55"/>
      <c r="MA35" s="55"/>
      <c r="MB35" s="55"/>
      <c r="MC35" s="55"/>
      <c r="MD35" s="55"/>
      <c r="ME35" s="55"/>
      <c r="MF35" s="55"/>
      <c r="MG35" s="55"/>
      <c r="MH35" s="55"/>
      <c r="MI35" s="55"/>
      <c r="MJ35" s="55"/>
      <c r="MK35" s="55"/>
      <c r="ML35" s="55"/>
      <c r="MM35" s="55"/>
      <c r="MN35" s="55"/>
      <c r="MO35" s="55"/>
      <c r="MP35" s="55"/>
      <c r="MQ35" s="55"/>
      <c r="MR35" s="55"/>
      <c r="MS35" s="55"/>
      <c r="MT35" s="55"/>
      <c r="MU35" s="55"/>
      <c r="MV35" s="55"/>
      <c r="MW35" s="55"/>
      <c r="MX35" s="55"/>
      <c r="MY35" s="55"/>
      <c r="MZ35" s="55"/>
      <c r="NA35" s="55"/>
      <c r="NB35" s="55"/>
      <c r="NC35" s="55"/>
      <c r="ND35" s="55"/>
      <c r="NE35" s="55"/>
      <c r="NF35" s="55"/>
      <c r="NG35" s="55"/>
      <c r="NH35" s="55"/>
      <c r="NI35" s="55"/>
      <c r="NJ35" s="55"/>
      <c r="NK35" s="55"/>
      <c r="NL35" s="55"/>
      <c r="NM35" s="55"/>
      <c r="NN35" s="55"/>
      <c r="NO35" s="55"/>
      <c r="NP35" s="55"/>
      <c r="NQ35" s="55"/>
      <c r="NR35" s="55"/>
      <c r="NS35" s="55"/>
      <c r="NT35" s="55"/>
      <c r="NU35" s="55"/>
      <c r="NV35" s="55"/>
      <c r="NW35" s="55"/>
      <c r="NX35" s="55"/>
      <c r="NY35" s="55"/>
      <c r="NZ35" s="55"/>
      <c r="OA35" s="55"/>
      <c r="OB35" s="55"/>
      <c r="OC35" s="55"/>
      <c r="OD35" s="55"/>
      <c r="OE35" s="55"/>
      <c r="OF35" s="55"/>
      <c r="OG35" s="55"/>
      <c r="OH35" s="55"/>
      <c r="OI35" s="55"/>
      <c r="OJ35" s="55"/>
      <c r="OK35" s="55"/>
      <c r="OL35" s="55"/>
      <c r="OM35" s="55"/>
      <c r="ON35" s="55"/>
      <c r="OO35" s="55"/>
      <c r="OP35" s="55"/>
      <c r="OQ35" s="55"/>
      <c r="OR35" s="55"/>
      <c r="OS35" s="55"/>
      <c r="OT35" s="55"/>
      <c r="OU35" s="55"/>
      <c r="OV35" s="55"/>
      <c r="OW35" s="55"/>
      <c r="OX35" s="55"/>
      <c r="OY35" s="55"/>
      <c r="OZ35" s="55"/>
      <c r="PA35" s="55"/>
      <c r="PB35" s="55"/>
      <c r="PC35" s="55"/>
      <c r="PD35" s="55"/>
      <c r="PE35" s="55"/>
      <c r="PF35" s="55"/>
      <c r="PG35" s="55"/>
      <c r="PH35" s="55"/>
      <c r="PI35" s="55"/>
      <c r="PJ35" s="55"/>
      <c r="PK35" s="55"/>
      <c r="PL35" s="55"/>
      <c r="PM35" s="55"/>
      <c r="PN35" s="55"/>
      <c r="PO35" s="55"/>
      <c r="PP35" s="55"/>
      <c r="PQ35" s="55"/>
      <c r="PR35" s="55"/>
      <c r="PS35" s="55"/>
      <c r="PT35" s="55"/>
      <c r="PU35" s="55"/>
      <c r="PV35" s="55"/>
      <c r="PW35" s="55"/>
      <c r="PX35" s="55"/>
      <c r="PY35" s="55"/>
      <c r="PZ35" s="55"/>
      <c r="QA35" s="55"/>
      <c r="QB35" s="55"/>
      <c r="QC35" s="55"/>
      <c r="QD35" s="55"/>
      <c r="QE35" s="55"/>
      <c r="QF35" s="55"/>
      <c r="QG35" s="55"/>
      <c r="QH35" s="55"/>
      <c r="QI35" s="55"/>
      <c r="QJ35" s="55"/>
      <c r="QK35" s="55"/>
      <c r="QL35" s="55"/>
      <c r="QM35" s="55"/>
      <c r="QN35" s="55"/>
      <c r="QO35" s="55"/>
      <c r="QP35" s="55"/>
      <c r="QQ35" s="55"/>
      <c r="QR35" s="55"/>
      <c r="QS35" s="55"/>
      <c r="QT35" s="55"/>
      <c r="QU35" s="55"/>
      <c r="QV35" s="55"/>
      <c r="QW35" s="55"/>
      <c r="QX35" s="55"/>
      <c r="QY35" s="55"/>
      <c r="QZ35" s="55"/>
      <c r="RA35" s="55"/>
      <c r="RB35" s="55"/>
      <c r="RC35" s="55"/>
      <c r="RD35" s="55"/>
      <c r="RE35" s="55"/>
      <c r="RF35" s="55"/>
      <c r="RG35" s="55"/>
      <c r="RH35" s="55"/>
      <c r="RI35" s="55"/>
      <c r="RJ35" s="55"/>
      <c r="RK35" s="55"/>
      <c r="RL35" s="55"/>
      <c r="RM35" s="55"/>
      <c r="RN35" s="55"/>
      <c r="RO35" s="55"/>
      <c r="RP35" s="55"/>
      <c r="RQ35" s="55"/>
      <c r="RR35" s="55"/>
      <c r="RS35" s="55"/>
      <c r="RT35" s="55"/>
      <c r="RU35" s="55"/>
      <c r="RV35" s="55"/>
      <c r="RW35" s="55"/>
      <c r="RX35" s="55"/>
      <c r="RY35" s="55"/>
      <c r="RZ35" s="55"/>
      <c r="SA35" s="55"/>
      <c r="SB35" s="55"/>
      <c r="SC35" s="55"/>
      <c r="SD35" s="55"/>
      <c r="SE35" s="55"/>
      <c r="SF35" s="55"/>
      <c r="SG35" s="55"/>
      <c r="SH35" s="55"/>
      <c r="SI35" s="55"/>
      <c r="SJ35" s="55"/>
      <c r="SK35" s="55"/>
      <c r="SL35" s="55"/>
      <c r="SM35" s="55"/>
      <c r="SN35" s="55"/>
      <c r="SO35" s="55"/>
      <c r="SP35" s="55"/>
      <c r="SQ35" s="55"/>
      <c r="SR35" s="55"/>
      <c r="SS35" s="55"/>
      <c r="ST35" s="55"/>
      <c r="SU35" s="55"/>
      <c r="SV35" s="55"/>
      <c r="SW35" s="55"/>
      <c r="SX35" s="55"/>
      <c r="SY35" s="55"/>
      <c r="SZ35" s="55"/>
      <c r="TA35" s="55"/>
      <c r="TB35" s="55"/>
      <c r="TC35" s="55"/>
      <c r="TD35" s="55"/>
      <c r="TE35" s="55"/>
      <c r="TF35" s="55"/>
      <c r="TG35" s="55"/>
      <c r="TH35" s="55"/>
      <c r="TI35" s="55"/>
      <c r="TJ35" s="55"/>
      <c r="TK35" s="55"/>
      <c r="TL35" s="55"/>
      <c r="TM35" s="55"/>
      <c r="TN35" s="55"/>
      <c r="TO35" s="55"/>
      <c r="TP35" s="55"/>
      <c r="TQ35" s="55"/>
      <c r="TR35" s="55"/>
      <c r="TS35" s="55"/>
      <c r="TT35" s="55"/>
      <c r="TU35" s="55"/>
      <c r="TV35" s="55"/>
      <c r="TW35" s="55"/>
      <c r="TX35" s="55"/>
      <c r="TY35" s="55"/>
      <c r="TZ35" s="55"/>
      <c r="UA35" s="55"/>
      <c r="UB35" s="55"/>
      <c r="UC35" s="55"/>
      <c r="UD35" s="55"/>
      <c r="UE35" s="55"/>
      <c r="UF35" s="55"/>
      <c r="UG35" s="55"/>
      <c r="UH35" s="55"/>
      <c r="UI35" s="55"/>
      <c r="UJ35" s="55"/>
      <c r="UK35" s="55"/>
      <c r="UL35" s="55"/>
      <c r="UM35" s="55"/>
      <c r="UN35" s="55"/>
      <c r="UO35" s="55"/>
      <c r="UP35" s="55"/>
      <c r="UQ35" s="55"/>
      <c r="UR35" s="55"/>
      <c r="US35" s="55"/>
      <c r="UT35" s="55"/>
      <c r="UU35" s="55"/>
      <c r="UV35" s="55"/>
      <c r="UW35" s="55"/>
      <c r="UX35" s="55"/>
      <c r="UY35" s="55"/>
      <c r="UZ35" s="55"/>
      <c r="VA35" s="55"/>
      <c r="VB35" s="55"/>
      <c r="VC35" s="55"/>
      <c r="VD35" s="55"/>
      <c r="VE35" s="55"/>
      <c r="VF35" s="55"/>
      <c r="VG35" s="55"/>
      <c r="VH35" s="55"/>
      <c r="VI35" s="55"/>
      <c r="VJ35" s="55"/>
      <c r="VK35" s="55"/>
      <c r="VL35" s="55"/>
      <c r="VM35" s="55"/>
      <c r="VN35" s="55"/>
      <c r="VO35" s="55"/>
      <c r="VP35" s="55"/>
      <c r="VQ35" s="55"/>
      <c r="VR35" s="55"/>
      <c r="VS35" s="55"/>
      <c r="VT35" s="55"/>
      <c r="VU35" s="55"/>
      <c r="VV35" s="55"/>
      <c r="VW35" s="55"/>
      <c r="VX35" s="55"/>
      <c r="VY35" s="55"/>
      <c r="VZ35" s="55"/>
      <c r="WA35" s="55"/>
      <c r="WB35" s="55"/>
      <c r="WC35" s="55"/>
      <c r="WD35" s="55"/>
      <c r="WE35" s="55"/>
      <c r="WF35" s="55"/>
      <c r="WG35" s="55"/>
      <c r="WH35" s="55"/>
      <c r="WI35" s="55"/>
      <c r="WJ35" s="55"/>
      <c r="WK35" s="55"/>
      <c r="WL35" s="55"/>
      <c r="WM35" s="55"/>
      <c r="WN35" s="55"/>
      <c r="WO35" s="55"/>
      <c r="WP35" s="55"/>
      <c r="WQ35" s="55"/>
      <c r="WR35" s="55"/>
      <c r="WS35" s="55"/>
      <c r="WT35" s="55"/>
      <c r="WU35" s="55"/>
      <c r="WV35" s="55"/>
      <c r="WW35" s="55"/>
      <c r="WX35" s="55"/>
      <c r="WY35" s="55"/>
      <c r="WZ35" s="55"/>
      <c r="XA35" s="55"/>
      <c r="XB35" s="55"/>
      <c r="XC35" s="55"/>
      <c r="XD35" s="55"/>
      <c r="XE35" s="55"/>
      <c r="XF35" s="55"/>
      <c r="XG35" s="55"/>
      <c r="XH35" s="55"/>
      <c r="XI35" s="55"/>
      <c r="XJ35" s="55"/>
      <c r="XK35" s="55"/>
      <c r="XL35" s="55"/>
      <c r="XM35" s="55"/>
      <c r="XN35" s="55"/>
      <c r="XO35" s="55"/>
      <c r="XP35" s="55"/>
      <c r="XQ35" s="55"/>
      <c r="XR35" s="55"/>
      <c r="XS35" s="55"/>
      <c r="XT35" s="55"/>
      <c r="XU35" s="55"/>
      <c r="XV35" s="55"/>
      <c r="XW35" s="55"/>
      <c r="XX35" s="55"/>
      <c r="XY35" s="55"/>
      <c r="XZ35" s="55"/>
      <c r="YA35" s="55"/>
      <c r="YB35" s="55"/>
      <c r="YC35" s="55"/>
      <c r="YD35" s="55"/>
      <c r="YE35" s="55"/>
      <c r="YF35" s="55"/>
      <c r="YG35" s="55"/>
      <c r="YH35" s="55"/>
      <c r="YI35" s="55"/>
      <c r="YJ35" s="55"/>
      <c r="YK35" s="55"/>
      <c r="YL35" s="55"/>
      <c r="YM35" s="55"/>
      <c r="YN35" s="55"/>
      <c r="YO35" s="55"/>
      <c r="YP35" s="55"/>
      <c r="YQ35" s="55"/>
      <c r="YR35" s="55"/>
      <c r="YS35" s="55"/>
      <c r="YT35" s="55"/>
      <c r="YU35" s="55"/>
      <c r="YV35" s="55"/>
      <c r="YW35" s="55"/>
      <c r="YX35" s="55"/>
      <c r="YY35" s="55"/>
      <c r="YZ35" s="55"/>
      <c r="ZA35" s="55"/>
      <c r="ZB35" s="55"/>
      <c r="ZC35" s="55"/>
      <c r="ZD35" s="55"/>
      <c r="ZE35" s="55"/>
      <c r="ZF35" s="55"/>
      <c r="ZG35" s="55"/>
      <c r="ZH35" s="55"/>
      <c r="ZI35" s="55"/>
      <c r="ZJ35" s="55"/>
      <c r="ZK35" s="55"/>
      <c r="ZL35" s="55"/>
      <c r="ZM35" s="55"/>
      <c r="ZN35" s="55"/>
      <c r="ZO35" s="55"/>
      <c r="ZP35" s="55"/>
      <c r="ZQ35" s="55"/>
      <c r="ZR35" s="55"/>
      <c r="ZS35" s="55"/>
      <c r="ZT35" s="55"/>
      <c r="ZU35" s="55"/>
      <c r="ZV35" s="55"/>
      <c r="ZW35" s="55"/>
      <c r="ZX35" s="55"/>
      <c r="ZY35" s="55"/>
      <c r="ZZ35" s="55"/>
      <c r="AAA35" s="55"/>
      <c r="AAB35" s="55"/>
      <c r="AAC35" s="55"/>
      <c r="AAD35" s="55"/>
      <c r="AAE35" s="55"/>
      <c r="AAF35" s="55"/>
      <c r="AAG35" s="55"/>
      <c r="AAH35" s="55"/>
      <c r="AAI35" s="55"/>
      <c r="AAJ35" s="55"/>
      <c r="AAK35" s="55"/>
      <c r="AAL35" s="55"/>
      <c r="AAM35" s="55"/>
      <c r="AAN35" s="55"/>
      <c r="AAO35" s="55"/>
      <c r="AAP35" s="55"/>
      <c r="AAQ35" s="55"/>
      <c r="AAR35" s="55"/>
      <c r="AAS35" s="55"/>
      <c r="AAT35" s="55"/>
      <c r="AAU35" s="55"/>
      <c r="AAV35" s="55"/>
      <c r="AAW35" s="55"/>
      <c r="AAX35" s="55"/>
      <c r="AAY35" s="55"/>
      <c r="AAZ35" s="55"/>
      <c r="ABA35" s="55"/>
      <c r="ABB35" s="55"/>
      <c r="ABC35" s="55"/>
      <c r="ABD35" s="55"/>
      <c r="ABE35" s="55"/>
      <c r="ABF35" s="55"/>
      <c r="ABG35" s="55"/>
      <c r="ABH35" s="55"/>
      <c r="ABI35" s="55"/>
      <c r="ABJ35" s="55"/>
      <c r="ABK35" s="55"/>
      <c r="ABL35" s="55"/>
      <c r="ABM35" s="55"/>
      <c r="ABN35" s="55"/>
      <c r="ABO35" s="55"/>
      <c r="ABP35" s="55"/>
      <c r="ABQ35" s="55"/>
      <c r="ABR35" s="55"/>
      <c r="ABS35" s="55"/>
      <c r="ABT35" s="55"/>
      <c r="ABU35" s="55"/>
      <c r="ABV35" s="55"/>
      <c r="ABW35" s="55"/>
      <c r="ABX35" s="55"/>
      <c r="ABY35" s="55"/>
      <c r="ABZ35" s="55"/>
      <c r="ACA35" s="55"/>
      <c r="ACB35" s="55"/>
      <c r="ACC35" s="55"/>
      <c r="ACD35" s="55"/>
      <c r="ACE35" s="55"/>
      <c r="ACF35" s="55"/>
      <c r="ACG35" s="55"/>
      <c r="ACH35" s="55"/>
      <c r="ACI35" s="55"/>
      <c r="ACJ35" s="55"/>
      <c r="ACK35" s="55"/>
      <c r="ACL35" s="55"/>
      <c r="ACM35" s="55"/>
      <c r="ACN35" s="55"/>
      <c r="ACO35" s="55"/>
      <c r="ACP35" s="55"/>
      <c r="ACQ35" s="55"/>
      <c r="ACR35" s="55"/>
      <c r="ACS35" s="55"/>
      <c r="ACT35" s="55"/>
      <c r="ACU35" s="55"/>
      <c r="ACV35" s="55"/>
      <c r="ACW35" s="55"/>
      <c r="ACX35" s="55"/>
      <c r="ACY35" s="55"/>
      <c r="ACZ35" s="55"/>
      <c r="ADA35" s="55"/>
      <c r="ADB35" s="55"/>
      <c r="ADC35" s="55"/>
      <c r="ADD35" s="55"/>
      <c r="ADE35" s="55"/>
      <c r="ADF35" s="55"/>
      <c r="ADG35" s="55"/>
      <c r="ADH35" s="55"/>
      <c r="ADI35" s="55"/>
      <c r="ADJ35" s="55"/>
      <c r="ADK35" s="55"/>
      <c r="ADL35" s="55"/>
      <c r="ADM35" s="55"/>
      <c r="ADN35" s="55"/>
      <c r="ADO35" s="55"/>
      <c r="ADP35" s="55"/>
      <c r="ADQ35" s="55"/>
      <c r="ADR35" s="55"/>
      <c r="ADS35" s="55"/>
      <c r="ADT35" s="55"/>
      <c r="ADU35" s="55"/>
      <c r="ADV35" s="55"/>
      <c r="ADW35" s="55"/>
      <c r="ADX35" s="55"/>
      <c r="ADY35" s="55"/>
      <c r="ADZ35" s="55"/>
      <c r="AEA35" s="55"/>
      <c r="AEB35" s="55"/>
      <c r="AEC35" s="55"/>
      <c r="AED35" s="55"/>
      <c r="AEE35" s="55"/>
      <c r="AEF35" s="55"/>
      <c r="AEG35" s="55"/>
      <c r="AEH35" s="55"/>
      <c r="AEI35" s="55"/>
      <c r="AEJ35" s="55"/>
      <c r="AEK35" s="55"/>
      <c r="AEL35" s="55"/>
      <c r="AEM35" s="55"/>
      <c r="AEN35" s="55"/>
      <c r="AEO35" s="55"/>
      <c r="AEP35" s="55"/>
      <c r="AEQ35" s="55"/>
      <c r="AER35" s="55"/>
      <c r="AES35" s="55"/>
      <c r="AET35" s="55"/>
      <c r="AEU35" s="55"/>
      <c r="AEV35" s="55"/>
      <c r="AEW35" s="55"/>
      <c r="AEX35" s="55"/>
      <c r="AEY35" s="55"/>
      <c r="AEZ35" s="55"/>
      <c r="AFA35" s="55"/>
      <c r="AFB35" s="55"/>
      <c r="AFC35" s="55"/>
      <c r="AFD35" s="55"/>
      <c r="AFE35" s="55"/>
      <c r="AFF35" s="55"/>
      <c r="AFG35" s="55"/>
      <c r="AFH35" s="55"/>
      <c r="AFI35" s="55"/>
      <c r="AFJ35" s="55"/>
      <c r="AFK35" s="55"/>
      <c r="AFL35" s="55"/>
      <c r="AFM35" s="55"/>
      <c r="AFN35" s="55"/>
      <c r="AFO35" s="55"/>
      <c r="AFP35" s="55"/>
      <c r="AFQ35" s="55"/>
      <c r="AFR35" s="55"/>
      <c r="AFS35" s="55"/>
      <c r="AFT35" s="55"/>
      <c r="AFU35" s="55"/>
      <c r="AFV35" s="55"/>
      <c r="AFW35" s="55"/>
      <c r="AFX35" s="55"/>
      <c r="AFY35" s="55"/>
      <c r="AFZ35" s="55"/>
      <c r="AGA35" s="55"/>
      <c r="AGB35" s="55"/>
      <c r="AGC35" s="55"/>
      <c r="AGD35" s="55"/>
      <c r="AGE35" s="55"/>
      <c r="AGF35" s="55"/>
      <c r="AGG35" s="55"/>
      <c r="AGH35" s="55"/>
      <c r="AGI35" s="55"/>
      <c r="AGJ35" s="55"/>
      <c r="AGK35" s="55"/>
      <c r="AGL35" s="55"/>
      <c r="AGM35" s="55"/>
      <c r="AGN35" s="55"/>
      <c r="AGO35" s="55"/>
      <c r="AGP35" s="55"/>
      <c r="AGQ35" s="55"/>
      <c r="AGR35" s="55"/>
      <c r="AGS35" s="55"/>
      <c r="AGT35" s="55"/>
      <c r="AGU35" s="55"/>
      <c r="AGV35" s="55"/>
      <c r="AGW35" s="55"/>
      <c r="AGX35" s="55"/>
      <c r="AGY35" s="55"/>
      <c r="AGZ35" s="55"/>
      <c r="AHA35" s="55"/>
      <c r="AHB35" s="55"/>
      <c r="AHC35" s="168"/>
    </row>
    <row r="36" spans="1:887" s="61" customFormat="1" ht="15" customHeight="1" x14ac:dyDescent="0.25">
      <c r="A36" s="61" t="s">
        <v>264</v>
      </c>
      <c r="B36" s="30">
        <v>2004</v>
      </c>
      <c r="C36" s="61" t="s">
        <v>265</v>
      </c>
      <c r="D36" s="61" t="s">
        <v>182</v>
      </c>
      <c r="E36" s="24" t="s">
        <v>266</v>
      </c>
      <c r="F36" s="61" t="s">
        <v>267</v>
      </c>
      <c r="G36" s="30" t="s">
        <v>58</v>
      </c>
      <c r="H36" s="32">
        <v>42311</v>
      </c>
      <c r="I36" s="61" t="s">
        <v>59</v>
      </c>
      <c r="J36" s="61" t="s">
        <v>225</v>
      </c>
      <c r="K36" s="29" t="s">
        <v>39</v>
      </c>
      <c r="L36" s="30" t="s">
        <v>268</v>
      </c>
      <c r="M36" s="30">
        <v>250</v>
      </c>
      <c r="N36" s="30">
        <v>1</v>
      </c>
      <c r="O36" s="61" t="s">
        <v>269</v>
      </c>
      <c r="P36" s="61" t="s">
        <v>92</v>
      </c>
      <c r="Q36" s="61" t="s">
        <v>93</v>
      </c>
      <c r="R36" s="61" t="s">
        <v>270</v>
      </c>
      <c r="S36" s="30" t="s">
        <v>83</v>
      </c>
      <c r="T36" s="30" t="s">
        <v>66</v>
      </c>
      <c r="U36" s="30" t="s">
        <v>66</v>
      </c>
      <c r="V36" s="30" t="s">
        <v>94</v>
      </c>
      <c r="W36" s="30" t="s">
        <v>69</v>
      </c>
      <c r="X36" s="30" t="s">
        <v>69</v>
      </c>
      <c r="Y36" s="30" t="s">
        <v>69</v>
      </c>
      <c r="Z36" s="30" t="s">
        <v>69</v>
      </c>
      <c r="AA36" s="30" t="s">
        <v>69</v>
      </c>
      <c r="AB36" s="30" t="s">
        <v>69</v>
      </c>
      <c r="AD36" s="33" t="s">
        <v>69</v>
      </c>
      <c r="AE36" s="33" t="s">
        <v>69</v>
      </c>
      <c r="AF36" s="33" t="s">
        <v>69</v>
      </c>
      <c r="AG36" s="33" t="s">
        <v>69</v>
      </c>
      <c r="AH36" s="33" t="s">
        <v>69</v>
      </c>
      <c r="AI36" s="33" t="s">
        <v>69</v>
      </c>
      <c r="AK36" s="30" t="s">
        <v>69</v>
      </c>
      <c r="AL36" s="30" t="s">
        <v>69</v>
      </c>
      <c r="AM36" s="30" t="s">
        <v>69</v>
      </c>
      <c r="AN36" s="30" t="s">
        <v>69</v>
      </c>
      <c r="AO36" s="30" t="s">
        <v>69</v>
      </c>
      <c r="AP36" s="30" t="s">
        <v>69</v>
      </c>
      <c r="AR36" s="30" t="s">
        <v>69</v>
      </c>
      <c r="AS36" s="30" t="s">
        <v>69</v>
      </c>
      <c r="AT36" s="30" t="s">
        <v>69</v>
      </c>
      <c r="AU36" s="30" t="s">
        <v>69</v>
      </c>
      <c r="AV36" s="30" t="s">
        <v>69</v>
      </c>
      <c r="AW36" s="30" t="s">
        <v>69</v>
      </c>
      <c r="AY36" s="30" t="s">
        <v>69</v>
      </c>
      <c r="AZ36" s="30" t="s">
        <v>69</v>
      </c>
      <c r="BA36" s="30" t="s">
        <v>69</v>
      </c>
      <c r="BB36" s="30" t="s">
        <v>69</v>
      </c>
      <c r="BC36" s="30" t="s">
        <v>69</v>
      </c>
      <c r="BD36" s="30" t="s">
        <v>69</v>
      </c>
      <c r="BF36" s="30" t="s">
        <v>69</v>
      </c>
      <c r="BG36" s="30" t="s">
        <v>69</v>
      </c>
      <c r="BH36" s="30" t="s">
        <v>69</v>
      </c>
      <c r="BI36" s="30" t="s">
        <v>69</v>
      </c>
      <c r="BJ36" s="30" t="s">
        <v>69</v>
      </c>
      <c r="BK36" s="30" t="s">
        <v>69</v>
      </c>
      <c r="BM36" s="30" t="s">
        <v>69</v>
      </c>
      <c r="BN36" s="30" t="s">
        <v>69</v>
      </c>
      <c r="BO36" s="30" t="s">
        <v>69</v>
      </c>
      <c r="BP36" s="30" t="s">
        <v>69</v>
      </c>
      <c r="BQ36" s="30" t="s">
        <v>69</v>
      </c>
      <c r="BR36" s="30" t="s">
        <v>69</v>
      </c>
      <c r="BT36" s="30" t="s">
        <v>69</v>
      </c>
      <c r="BU36" s="30" t="s">
        <v>69</v>
      </c>
      <c r="BV36" s="30" t="s">
        <v>69</v>
      </c>
      <c r="BW36" s="30" t="s">
        <v>69</v>
      </c>
      <c r="BX36" s="30" t="s">
        <v>69</v>
      </c>
      <c r="BY36" s="30" t="s">
        <v>69</v>
      </c>
      <c r="CA36" s="30" t="s">
        <v>69</v>
      </c>
      <c r="CB36" s="30" t="s">
        <v>69</v>
      </c>
      <c r="CC36" s="30" t="s">
        <v>69</v>
      </c>
      <c r="CD36" s="30" t="s">
        <v>69</v>
      </c>
      <c r="CE36" s="30" t="s">
        <v>69</v>
      </c>
      <c r="CF36" s="30" t="s">
        <v>69</v>
      </c>
      <c r="CH36" s="30">
        <v>1</v>
      </c>
      <c r="CI36" s="30">
        <v>1</v>
      </c>
      <c r="CJ36" s="30" t="s">
        <v>69</v>
      </c>
      <c r="CK36" s="30" t="s">
        <v>69</v>
      </c>
      <c r="CL36" s="30">
        <v>1</v>
      </c>
      <c r="CM36" s="30">
        <v>1</v>
      </c>
      <c r="CN36" s="61" t="s">
        <v>777</v>
      </c>
      <c r="CO36" s="30" t="s">
        <v>69</v>
      </c>
      <c r="CP36" s="30" t="s">
        <v>69</v>
      </c>
      <c r="CQ36" s="30" t="s">
        <v>69</v>
      </c>
      <c r="CR36" s="30" t="s">
        <v>69</v>
      </c>
      <c r="CS36" s="30" t="s">
        <v>69</v>
      </c>
      <c r="CT36" s="30" t="s">
        <v>69</v>
      </c>
      <c r="CV36" s="30" t="s">
        <v>69</v>
      </c>
      <c r="CW36" s="30" t="s">
        <v>69</v>
      </c>
      <c r="CX36" s="30" t="s">
        <v>69</v>
      </c>
      <c r="CY36" s="30" t="s">
        <v>69</v>
      </c>
      <c r="CZ36" s="30" t="s">
        <v>69</v>
      </c>
      <c r="DA36" s="30" t="s">
        <v>69</v>
      </c>
      <c r="DC36" s="61" t="s">
        <v>69</v>
      </c>
      <c r="DD36" s="61" t="s">
        <v>69</v>
      </c>
      <c r="DE36" s="61" t="s">
        <v>69</v>
      </c>
      <c r="DF36" s="61" t="s">
        <v>69</v>
      </c>
      <c r="DG36" s="61" t="s">
        <v>69</v>
      </c>
      <c r="DH36" s="61" t="s">
        <v>69</v>
      </c>
      <c r="DJ36" s="30" t="s">
        <v>69</v>
      </c>
      <c r="DK36" s="30" t="s">
        <v>69</v>
      </c>
      <c r="DL36" s="30" t="s">
        <v>69</v>
      </c>
      <c r="DM36" s="30" t="s">
        <v>69</v>
      </c>
      <c r="DN36" s="30" t="s">
        <v>69</v>
      </c>
      <c r="DO36" s="30" t="s">
        <v>69</v>
      </c>
      <c r="DQ36" s="30" t="s">
        <v>69</v>
      </c>
      <c r="DR36" s="30" t="s">
        <v>69</v>
      </c>
      <c r="DS36" s="30" t="s">
        <v>69</v>
      </c>
      <c r="DT36" s="30" t="s">
        <v>69</v>
      </c>
      <c r="DU36" s="30" t="s">
        <v>69</v>
      </c>
      <c r="DV36" s="30" t="s">
        <v>69</v>
      </c>
      <c r="DX36" s="30" t="s">
        <v>69</v>
      </c>
      <c r="DY36" s="30" t="s">
        <v>69</v>
      </c>
      <c r="DZ36" s="30" t="s">
        <v>69</v>
      </c>
      <c r="EA36" s="30" t="s">
        <v>69</v>
      </c>
      <c r="EB36" s="30" t="s">
        <v>69</v>
      </c>
      <c r="EC36" s="30" t="s">
        <v>69</v>
      </c>
      <c r="EE36" s="30" t="s">
        <v>69</v>
      </c>
      <c r="EF36" s="30" t="s">
        <v>69</v>
      </c>
      <c r="EG36" s="30" t="s">
        <v>69</v>
      </c>
      <c r="EH36" s="30" t="s">
        <v>69</v>
      </c>
      <c r="EI36" s="30" t="s">
        <v>69</v>
      </c>
      <c r="EJ36" s="30" t="s">
        <v>69</v>
      </c>
      <c r="EK36" s="234" t="s">
        <v>797</v>
      </c>
      <c r="EL36" s="30" t="s">
        <v>69</v>
      </c>
      <c r="EM36" s="30" t="s">
        <v>69</v>
      </c>
      <c r="EN36" s="30" t="s">
        <v>69</v>
      </c>
      <c r="EO36" s="30" t="s">
        <v>69</v>
      </c>
      <c r="EP36" s="30" t="s">
        <v>69</v>
      </c>
      <c r="EQ36" s="30" t="s">
        <v>69</v>
      </c>
      <c r="ER36" s="184"/>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c r="IT36" s="36"/>
      <c r="IU36" s="36"/>
      <c r="IV36" s="36"/>
      <c r="IW36" s="36"/>
      <c r="IX36" s="36"/>
      <c r="IY36" s="36"/>
      <c r="IZ36" s="36"/>
      <c r="JA36" s="36"/>
      <c r="JB36" s="36"/>
      <c r="JC36" s="36"/>
      <c r="JD36" s="36"/>
      <c r="JE36" s="36"/>
      <c r="JF36" s="36"/>
      <c r="JG36" s="36"/>
      <c r="JH36" s="36"/>
      <c r="JI36" s="36"/>
      <c r="JJ36" s="36"/>
      <c r="JK36" s="36"/>
      <c r="JL36" s="36"/>
      <c r="JM36" s="36"/>
      <c r="JN36" s="36"/>
      <c r="JO36" s="36"/>
      <c r="JP36" s="36"/>
      <c r="JQ36" s="36"/>
      <c r="JR36" s="36"/>
      <c r="JS36" s="36"/>
      <c r="JT36" s="36"/>
      <c r="JU36" s="36"/>
      <c r="JV36" s="36"/>
      <c r="JW36" s="36"/>
      <c r="JX36" s="36"/>
      <c r="JY36" s="36"/>
      <c r="JZ36" s="36"/>
      <c r="KA36" s="36"/>
      <c r="KB36" s="36"/>
      <c r="KC36" s="36"/>
      <c r="KD36" s="36"/>
      <c r="KE36" s="36"/>
      <c r="KF36" s="36"/>
      <c r="KG36" s="36"/>
      <c r="KH36" s="36"/>
      <c r="KI36" s="36"/>
      <c r="KJ36" s="36"/>
      <c r="KK36" s="36"/>
      <c r="KL36" s="36"/>
      <c r="KM36" s="36"/>
      <c r="KN36" s="36"/>
      <c r="KO36" s="36"/>
      <c r="KP36" s="36"/>
      <c r="KQ36" s="36"/>
      <c r="KR36" s="36"/>
      <c r="KS36" s="36"/>
      <c r="KT36" s="36"/>
      <c r="KU36" s="36"/>
      <c r="KV36" s="36"/>
      <c r="KW36" s="36"/>
      <c r="KX36" s="36"/>
      <c r="KY36" s="36"/>
      <c r="KZ36" s="36"/>
      <c r="LA36" s="36"/>
      <c r="LB36" s="36"/>
      <c r="LC36" s="36"/>
      <c r="LD36" s="36"/>
      <c r="LE36" s="36"/>
      <c r="LF36" s="36"/>
      <c r="LG36" s="36"/>
      <c r="LH36" s="36"/>
      <c r="LI36" s="36"/>
      <c r="LJ36" s="36"/>
      <c r="LK36" s="36"/>
      <c r="LL36" s="36"/>
      <c r="LM36" s="36"/>
      <c r="LN36" s="36"/>
      <c r="LO36" s="36"/>
      <c r="LP36" s="36"/>
      <c r="LQ36" s="36"/>
      <c r="LR36" s="36"/>
      <c r="LS36" s="36"/>
      <c r="LT36" s="36"/>
      <c r="LU36" s="36"/>
      <c r="LV36" s="36"/>
      <c r="LW36" s="36"/>
      <c r="LX36" s="36"/>
      <c r="LY36" s="36"/>
      <c r="LZ36" s="36"/>
      <c r="MA36" s="36"/>
      <c r="MB36" s="36"/>
      <c r="MC36" s="36"/>
      <c r="MD36" s="36"/>
      <c r="ME36" s="36"/>
      <c r="MF36" s="36"/>
      <c r="MG36" s="36"/>
      <c r="MH36" s="36"/>
      <c r="MI36" s="36"/>
      <c r="MJ36" s="36"/>
      <c r="MK36" s="36"/>
      <c r="ML36" s="36"/>
      <c r="MM36" s="36"/>
      <c r="MN36" s="36"/>
      <c r="MO36" s="36"/>
      <c r="MP36" s="36"/>
      <c r="MQ36" s="36"/>
      <c r="MR36" s="36"/>
      <c r="MS36" s="36"/>
      <c r="MT36" s="36"/>
      <c r="MU36" s="36"/>
      <c r="MV36" s="36"/>
      <c r="MW36" s="36"/>
      <c r="MX36" s="36"/>
      <c r="MY36" s="36"/>
      <c r="MZ36" s="36"/>
      <c r="NA36" s="36"/>
      <c r="NB36" s="36"/>
      <c r="NC36" s="36"/>
      <c r="ND36" s="36"/>
      <c r="NE36" s="36"/>
      <c r="NF36" s="36"/>
      <c r="NG36" s="36"/>
      <c r="NH36" s="36"/>
      <c r="NI36" s="36"/>
      <c r="NJ36" s="36"/>
      <c r="NK36" s="36"/>
      <c r="NL36" s="36"/>
      <c r="NM36" s="36"/>
      <c r="NN36" s="36"/>
      <c r="NO36" s="36"/>
      <c r="NP36" s="36"/>
      <c r="NQ36" s="36"/>
      <c r="NR36" s="36"/>
      <c r="NS36" s="36"/>
      <c r="NT36" s="36"/>
      <c r="NU36" s="36"/>
      <c r="NV36" s="36"/>
      <c r="NW36" s="36"/>
      <c r="NX36" s="36"/>
      <c r="NY36" s="36"/>
      <c r="NZ36" s="36"/>
      <c r="OA36" s="36"/>
      <c r="OB36" s="36"/>
      <c r="OC36" s="36"/>
      <c r="OD36" s="36"/>
      <c r="OE36" s="36"/>
      <c r="OF36" s="36"/>
      <c r="OG36" s="36"/>
      <c r="OH36" s="36"/>
      <c r="OI36" s="36"/>
      <c r="OJ36" s="36"/>
      <c r="OK36" s="36"/>
      <c r="OL36" s="36"/>
      <c r="OM36" s="36"/>
      <c r="ON36" s="36"/>
      <c r="OO36" s="36"/>
      <c r="OP36" s="36"/>
      <c r="OQ36" s="36"/>
      <c r="OR36" s="36"/>
      <c r="OS36" s="36"/>
      <c r="OT36" s="36"/>
      <c r="OU36" s="36"/>
      <c r="OV36" s="36"/>
      <c r="OW36" s="36"/>
      <c r="OX36" s="36"/>
      <c r="OY36" s="36"/>
      <c r="OZ36" s="36"/>
      <c r="PA36" s="36"/>
      <c r="PB36" s="36"/>
      <c r="PC36" s="36"/>
      <c r="PD36" s="36"/>
      <c r="PE36" s="36"/>
      <c r="PF36" s="36"/>
      <c r="PG36" s="36"/>
      <c r="PH36" s="36"/>
      <c r="PI36" s="36"/>
      <c r="PJ36" s="36"/>
      <c r="PK36" s="36"/>
      <c r="PL36" s="36"/>
      <c r="PM36" s="36"/>
      <c r="PN36" s="36"/>
      <c r="PO36" s="36"/>
      <c r="PP36" s="36"/>
      <c r="PQ36" s="36"/>
      <c r="PR36" s="36"/>
      <c r="PS36" s="36"/>
      <c r="PT36" s="36"/>
      <c r="PU36" s="36"/>
      <c r="PV36" s="36"/>
      <c r="PW36" s="36"/>
      <c r="PX36" s="36"/>
      <c r="PY36" s="36"/>
      <c r="PZ36" s="36"/>
      <c r="QA36" s="36"/>
      <c r="QB36" s="36"/>
      <c r="QC36" s="36"/>
      <c r="QD36" s="36"/>
      <c r="QE36" s="36"/>
      <c r="QF36" s="36"/>
      <c r="QG36" s="36"/>
      <c r="QH36" s="36"/>
      <c r="QI36" s="36"/>
      <c r="QJ36" s="36"/>
      <c r="QK36" s="36"/>
      <c r="QL36" s="36"/>
      <c r="QM36" s="36"/>
      <c r="QN36" s="36"/>
      <c r="QO36" s="36"/>
      <c r="QP36" s="36"/>
      <c r="QQ36" s="36"/>
      <c r="QR36" s="36"/>
      <c r="QS36" s="36"/>
      <c r="QT36" s="36"/>
      <c r="QU36" s="36"/>
      <c r="QV36" s="36"/>
      <c r="QW36" s="36"/>
      <c r="QX36" s="36"/>
      <c r="QY36" s="36"/>
      <c r="QZ36" s="36"/>
      <c r="RA36" s="36"/>
      <c r="RB36" s="36"/>
      <c r="RC36" s="36"/>
      <c r="RD36" s="36"/>
      <c r="RE36" s="36"/>
      <c r="RF36" s="36"/>
      <c r="RG36" s="36"/>
      <c r="RH36" s="36"/>
      <c r="RI36" s="36"/>
      <c r="RJ36" s="36"/>
      <c r="RK36" s="36"/>
      <c r="RL36" s="36"/>
      <c r="RM36" s="36"/>
      <c r="RN36" s="36"/>
      <c r="RO36" s="36"/>
      <c r="RP36" s="36"/>
      <c r="RQ36" s="36"/>
      <c r="RR36" s="36"/>
      <c r="RS36" s="36"/>
      <c r="RT36" s="36"/>
      <c r="RU36" s="36"/>
      <c r="RV36" s="36"/>
      <c r="RW36" s="36"/>
      <c r="RX36" s="36"/>
      <c r="RY36" s="36"/>
      <c r="RZ36" s="36"/>
      <c r="SA36" s="36"/>
      <c r="SB36" s="36"/>
      <c r="SC36" s="36"/>
      <c r="SD36" s="36"/>
      <c r="SE36" s="36"/>
      <c r="SF36" s="36"/>
      <c r="SG36" s="36"/>
      <c r="SH36" s="36"/>
      <c r="SI36" s="36"/>
      <c r="SJ36" s="36"/>
      <c r="SK36" s="36"/>
      <c r="SL36" s="36"/>
      <c r="SM36" s="36"/>
      <c r="SN36" s="36"/>
      <c r="SO36" s="36"/>
      <c r="SP36" s="36"/>
      <c r="SQ36" s="36"/>
      <c r="SR36" s="36"/>
      <c r="SS36" s="36"/>
      <c r="ST36" s="36"/>
      <c r="SU36" s="36"/>
      <c r="SV36" s="36"/>
      <c r="SW36" s="36"/>
      <c r="SX36" s="36"/>
      <c r="SY36" s="36"/>
      <c r="SZ36" s="36"/>
      <c r="TA36" s="36"/>
      <c r="TB36" s="36"/>
      <c r="TC36" s="36"/>
      <c r="TD36" s="36"/>
      <c r="TE36" s="36"/>
      <c r="TF36" s="36"/>
      <c r="TG36" s="36"/>
      <c r="TH36" s="36"/>
      <c r="TI36" s="36"/>
      <c r="TJ36" s="36"/>
      <c r="TK36" s="36"/>
      <c r="TL36" s="36"/>
      <c r="TM36" s="36"/>
      <c r="TN36" s="36"/>
      <c r="TO36" s="36"/>
      <c r="TP36" s="36"/>
      <c r="TQ36" s="36"/>
      <c r="TR36" s="36"/>
      <c r="TS36" s="36"/>
      <c r="TT36" s="36"/>
      <c r="TU36" s="36"/>
      <c r="TV36" s="36"/>
      <c r="TW36" s="36"/>
      <c r="TX36" s="36"/>
      <c r="TY36" s="36"/>
      <c r="TZ36" s="36"/>
      <c r="UA36" s="36"/>
      <c r="UB36" s="36"/>
      <c r="UC36" s="36"/>
      <c r="UD36" s="36"/>
      <c r="UE36" s="36"/>
      <c r="UF36" s="36"/>
      <c r="UG36" s="36"/>
      <c r="UH36" s="36"/>
      <c r="UI36" s="36"/>
      <c r="UJ36" s="36"/>
      <c r="UK36" s="36"/>
      <c r="UL36" s="36"/>
      <c r="UM36" s="36"/>
      <c r="UN36" s="36"/>
      <c r="UO36" s="36"/>
      <c r="UP36" s="36"/>
      <c r="UQ36" s="36"/>
      <c r="UR36" s="36"/>
      <c r="US36" s="36"/>
      <c r="UT36" s="36"/>
      <c r="UU36" s="36"/>
      <c r="UV36" s="36"/>
      <c r="UW36" s="36"/>
      <c r="UX36" s="36"/>
      <c r="UY36" s="36"/>
      <c r="UZ36" s="36"/>
      <c r="VA36" s="36"/>
      <c r="VB36" s="36"/>
      <c r="VC36" s="36"/>
      <c r="VD36" s="36"/>
      <c r="VE36" s="36"/>
      <c r="VF36" s="36"/>
      <c r="VG36" s="36"/>
      <c r="VH36" s="36"/>
      <c r="VI36" s="36"/>
      <c r="VJ36" s="36"/>
      <c r="VK36" s="36"/>
      <c r="VL36" s="36"/>
      <c r="VM36" s="36"/>
      <c r="VN36" s="36"/>
      <c r="VO36" s="36"/>
      <c r="VP36" s="36"/>
      <c r="VQ36" s="36"/>
      <c r="VR36" s="36"/>
      <c r="VS36" s="36"/>
      <c r="VT36" s="36"/>
      <c r="VU36" s="36"/>
      <c r="VV36" s="36"/>
      <c r="VW36" s="36"/>
      <c r="VX36" s="36"/>
      <c r="VY36" s="36"/>
      <c r="VZ36" s="36"/>
      <c r="WA36" s="36"/>
      <c r="WB36" s="36"/>
      <c r="WC36" s="36"/>
      <c r="WD36" s="36"/>
      <c r="WE36" s="36"/>
      <c r="WF36" s="36"/>
      <c r="WG36" s="36"/>
      <c r="WH36" s="36"/>
      <c r="WI36" s="36"/>
      <c r="WJ36" s="36"/>
      <c r="WK36" s="36"/>
      <c r="WL36" s="36"/>
      <c r="WM36" s="36"/>
      <c r="WN36" s="36"/>
      <c r="WO36" s="36"/>
      <c r="WP36" s="36"/>
      <c r="WQ36" s="36"/>
      <c r="WR36" s="36"/>
      <c r="WS36" s="36"/>
      <c r="WT36" s="36"/>
      <c r="WU36" s="36"/>
      <c r="WV36" s="36"/>
      <c r="WW36" s="36"/>
      <c r="WX36" s="36"/>
      <c r="WY36" s="36"/>
      <c r="WZ36" s="36"/>
      <c r="XA36" s="36"/>
      <c r="XB36" s="36"/>
      <c r="XC36" s="36"/>
      <c r="XD36" s="36"/>
      <c r="XE36" s="36"/>
      <c r="XF36" s="36"/>
      <c r="XG36" s="36"/>
      <c r="XH36" s="36"/>
      <c r="XI36" s="36"/>
      <c r="XJ36" s="36"/>
      <c r="XK36" s="36"/>
      <c r="XL36" s="36"/>
      <c r="XM36" s="36"/>
      <c r="XN36" s="36"/>
      <c r="XO36" s="36"/>
      <c r="XP36" s="36"/>
      <c r="XQ36" s="36"/>
      <c r="XR36" s="36"/>
      <c r="XS36" s="36"/>
      <c r="XT36" s="36"/>
      <c r="XU36" s="36"/>
      <c r="XV36" s="36"/>
      <c r="XW36" s="36"/>
      <c r="XX36" s="36"/>
      <c r="XY36" s="36"/>
      <c r="XZ36" s="36"/>
      <c r="YA36" s="36"/>
      <c r="YB36" s="36"/>
      <c r="YC36" s="36"/>
      <c r="YD36" s="36"/>
      <c r="YE36" s="36"/>
      <c r="YF36" s="36"/>
      <c r="YG36" s="36"/>
      <c r="YH36" s="36"/>
      <c r="YI36" s="36"/>
      <c r="YJ36" s="36"/>
      <c r="YK36" s="36"/>
      <c r="YL36" s="36"/>
      <c r="YM36" s="36"/>
      <c r="YN36" s="36"/>
      <c r="YO36" s="36"/>
      <c r="YP36" s="36"/>
      <c r="YQ36" s="36"/>
      <c r="YR36" s="36"/>
      <c r="YS36" s="36"/>
      <c r="YT36" s="36"/>
      <c r="YU36" s="36"/>
      <c r="YV36" s="36"/>
      <c r="YW36" s="36"/>
      <c r="YX36" s="36"/>
      <c r="YY36" s="36"/>
      <c r="YZ36" s="36"/>
      <c r="ZA36" s="36"/>
      <c r="ZB36" s="36"/>
      <c r="ZC36" s="36"/>
      <c r="ZD36" s="36"/>
      <c r="ZE36" s="36"/>
      <c r="ZF36" s="36"/>
      <c r="ZG36" s="36"/>
      <c r="ZH36" s="36"/>
      <c r="ZI36" s="36"/>
      <c r="ZJ36" s="36"/>
      <c r="ZK36" s="36"/>
      <c r="ZL36" s="36"/>
      <c r="ZM36" s="36"/>
      <c r="ZN36" s="36"/>
      <c r="ZO36" s="36"/>
      <c r="ZP36" s="36"/>
      <c r="ZQ36" s="36"/>
      <c r="ZR36" s="36"/>
      <c r="ZS36" s="36"/>
      <c r="ZT36" s="36"/>
      <c r="ZU36" s="36"/>
      <c r="ZV36" s="36"/>
      <c r="ZW36" s="36"/>
      <c r="ZX36" s="36"/>
      <c r="ZY36" s="36"/>
      <c r="ZZ36" s="36"/>
      <c r="AAA36" s="36"/>
      <c r="AAB36" s="36"/>
      <c r="AAC36" s="36"/>
      <c r="AAD36" s="36"/>
      <c r="AAE36" s="36"/>
      <c r="AAF36" s="36"/>
      <c r="AAG36" s="36"/>
      <c r="AAH36" s="36"/>
      <c r="AAI36" s="36"/>
      <c r="AAJ36" s="36"/>
      <c r="AAK36" s="36"/>
      <c r="AAL36" s="36"/>
      <c r="AAM36" s="36"/>
      <c r="AAN36" s="36"/>
      <c r="AAO36" s="36"/>
      <c r="AAP36" s="36"/>
      <c r="AAQ36" s="36"/>
      <c r="AAR36" s="36"/>
      <c r="AAS36" s="36"/>
      <c r="AAT36" s="36"/>
      <c r="AAU36" s="36"/>
      <c r="AAV36" s="36"/>
      <c r="AAW36" s="36"/>
      <c r="AAX36" s="36"/>
      <c r="AAY36" s="36"/>
      <c r="AAZ36" s="36"/>
      <c r="ABA36" s="36"/>
      <c r="ABB36" s="36"/>
      <c r="ABC36" s="36"/>
      <c r="ABD36" s="36"/>
      <c r="ABE36" s="36"/>
      <c r="ABF36" s="36"/>
      <c r="ABG36" s="36"/>
      <c r="ABH36" s="36"/>
      <c r="ABI36" s="36"/>
      <c r="ABJ36" s="36"/>
      <c r="ABK36" s="36"/>
      <c r="ABL36" s="36"/>
      <c r="ABM36" s="36"/>
      <c r="ABN36" s="36"/>
      <c r="ABO36" s="36"/>
      <c r="ABP36" s="36"/>
      <c r="ABQ36" s="36"/>
      <c r="ABR36" s="36"/>
      <c r="ABS36" s="36"/>
      <c r="ABT36" s="36"/>
      <c r="ABU36" s="36"/>
      <c r="ABV36" s="36"/>
      <c r="ABW36" s="36"/>
      <c r="ABX36" s="36"/>
      <c r="ABY36" s="36"/>
      <c r="ABZ36" s="36"/>
      <c r="ACA36" s="36"/>
      <c r="ACB36" s="36"/>
      <c r="ACC36" s="36"/>
      <c r="ACD36" s="36"/>
      <c r="ACE36" s="36"/>
      <c r="ACF36" s="36"/>
      <c r="ACG36" s="36"/>
      <c r="ACH36" s="36"/>
      <c r="ACI36" s="36"/>
      <c r="ACJ36" s="36"/>
      <c r="ACK36" s="36"/>
      <c r="ACL36" s="36"/>
      <c r="ACM36" s="36"/>
      <c r="ACN36" s="36"/>
      <c r="ACO36" s="36"/>
      <c r="ACP36" s="36"/>
      <c r="ACQ36" s="36"/>
      <c r="ACR36" s="36"/>
      <c r="ACS36" s="36"/>
      <c r="ACT36" s="36"/>
      <c r="ACU36" s="36"/>
      <c r="ACV36" s="36"/>
      <c r="ACW36" s="36"/>
      <c r="ACX36" s="36"/>
      <c r="ACY36" s="36"/>
      <c r="ACZ36" s="36"/>
      <c r="ADA36" s="36"/>
      <c r="ADB36" s="36"/>
      <c r="ADC36" s="36"/>
      <c r="ADD36" s="36"/>
      <c r="ADE36" s="36"/>
      <c r="ADF36" s="36"/>
      <c r="ADG36" s="36"/>
      <c r="ADH36" s="36"/>
      <c r="ADI36" s="36"/>
      <c r="ADJ36" s="36"/>
      <c r="ADK36" s="36"/>
      <c r="ADL36" s="36"/>
      <c r="ADM36" s="36"/>
      <c r="ADN36" s="36"/>
      <c r="ADO36" s="36"/>
      <c r="ADP36" s="36"/>
      <c r="ADQ36" s="36"/>
      <c r="ADR36" s="36"/>
      <c r="ADS36" s="36"/>
      <c r="ADT36" s="36"/>
      <c r="ADU36" s="36"/>
      <c r="ADV36" s="36"/>
      <c r="ADW36" s="36"/>
      <c r="ADX36" s="36"/>
      <c r="ADY36" s="36"/>
      <c r="ADZ36" s="36"/>
      <c r="AEA36" s="36"/>
      <c r="AEB36" s="36"/>
      <c r="AEC36" s="36"/>
      <c r="AED36" s="36"/>
      <c r="AEE36" s="36"/>
      <c r="AEF36" s="36"/>
      <c r="AEG36" s="36"/>
      <c r="AEH36" s="36"/>
      <c r="AEI36" s="36"/>
      <c r="AEJ36" s="36"/>
      <c r="AEK36" s="36"/>
      <c r="AEL36" s="36"/>
      <c r="AEM36" s="36"/>
      <c r="AEN36" s="36"/>
      <c r="AEO36" s="36"/>
      <c r="AEP36" s="36"/>
      <c r="AEQ36" s="36"/>
      <c r="AER36" s="36"/>
      <c r="AES36" s="36"/>
      <c r="AET36" s="36"/>
      <c r="AEU36" s="36"/>
      <c r="AEV36" s="36"/>
      <c r="AEW36" s="36"/>
      <c r="AEX36" s="36"/>
      <c r="AEY36" s="36"/>
      <c r="AEZ36" s="36"/>
      <c r="AFA36" s="36"/>
      <c r="AFB36" s="36"/>
      <c r="AFC36" s="36"/>
      <c r="AFD36" s="36"/>
      <c r="AFE36" s="36"/>
      <c r="AFF36" s="36"/>
      <c r="AFG36" s="36"/>
      <c r="AFH36" s="36"/>
      <c r="AFI36" s="36"/>
      <c r="AFJ36" s="36"/>
      <c r="AFK36" s="36"/>
      <c r="AFL36" s="36"/>
      <c r="AFM36" s="36"/>
      <c r="AFN36" s="36"/>
      <c r="AFO36" s="36"/>
      <c r="AFP36" s="36"/>
      <c r="AFQ36" s="36"/>
      <c r="AFR36" s="36"/>
      <c r="AFS36" s="36"/>
      <c r="AFT36" s="36"/>
      <c r="AFU36" s="36"/>
      <c r="AFV36" s="36"/>
      <c r="AFW36" s="36"/>
      <c r="AFX36" s="36"/>
      <c r="AFY36" s="36"/>
      <c r="AFZ36" s="36"/>
      <c r="AGA36" s="36"/>
      <c r="AGB36" s="36"/>
      <c r="AGC36" s="36"/>
      <c r="AGD36" s="36"/>
      <c r="AGE36" s="36"/>
      <c r="AGF36" s="36"/>
      <c r="AGG36" s="36"/>
      <c r="AGH36" s="36"/>
      <c r="AGI36" s="36"/>
      <c r="AGJ36" s="36"/>
      <c r="AGK36" s="36"/>
      <c r="AGL36" s="36"/>
      <c r="AGM36" s="36"/>
      <c r="AGN36" s="36"/>
      <c r="AGO36" s="36"/>
      <c r="AGP36" s="36"/>
      <c r="AGQ36" s="36"/>
      <c r="AGR36" s="36"/>
      <c r="AGS36" s="36"/>
      <c r="AGT36" s="36"/>
      <c r="AGU36" s="36"/>
      <c r="AGV36" s="36"/>
      <c r="AGW36" s="36"/>
      <c r="AGX36" s="36"/>
      <c r="AGY36" s="36"/>
      <c r="AGZ36" s="36"/>
      <c r="AHA36" s="36"/>
      <c r="AHB36" s="36"/>
      <c r="AHC36" s="37"/>
    </row>
    <row r="37" spans="1:887" s="166" customFormat="1" x14ac:dyDescent="0.25">
      <c r="A37" s="153" t="s">
        <v>271</v>
      </c>
      <c r="B37" s="161">
        <v>2008</v>
      </c>
      <c r="C37" s="153" t="s">
        <v>272</v>
      </c>
      <c r="D37" s="153" t="s">
        <v>273</v>
      </c>
      <c r="E37" s="115" t="s">
        <v>274</v>
      </c>
      <c r="F37" s="153" t="s">
        <v>275</v>
      </c>
      <c r="G37" s="154" t="s">
        <v>76</v>
      </c>
      <c r="H37" s="162">
        <v>42313</v>
      </c>
      <c r="I37" s="163" t="s">
        <v>59</v>
      </c>
      <c r="J37" s="163" t="s">
        <v>77</v>
      </c>
      <c r="K37" s="164" t="s">
        <v>234</v>
      </c>
      <c r="L37" s="154" t="s">
        <v>268</v>
      </c>
      <c r="M37" s="154">
        <v>37</v>
      </c>
      <c r="N37" s="154">
        <v>1</v>
      </c>
      <c r="O37" s="153" t="s">
        <v>276</v>
      </c>
      <c r="P37" s="163" t="s">
        <v>92</v>
      </c>
      <c r="Q37" s="163" t="s">
        <v>93</v>
      </c>
      <c r="R37" s="163" t="s">
        <v>277</v>
      </c>
      <c r="S37" s="154" t="s">
        <v>83</v>
      </c>
      <c r="T37" s="154" t="s">
        <v>66</v>
      </c>
      <c r="U37" s="154" t="s">
        <v>66</v>
      </c>
      <c r="V37" s="154">
        <v>0</v>
      </c>
      <c r="W37" s="154" t="s">
        <v>69</v>
      </c>
      <c r="X37" s="154" t="s">
        <v>69</v>
      </c>
      <c r="Y37" s="154" t="s">
        <v>69</v>
      </c>
      <c r="Z37" s="154" t="s">
        <v>69</v>
      </c>
      <c r="AA37" s="154" t="s">
        <v>69</v>
      </c>
      <c r="AB37" s="154" t="s">
        <v>69</v>
      </c>
      <c r="AC37" s="163"/>
      <c r="AD37" s="165" t="s">
        <v>69</v>
      </c>
      <c r="AE37" s="165" t="s">
        <v>69</v>
      </c>
      <c r="AF37" s="165" t="s">
        <v>69</v>
      </c>
      <c r="AG37" s="165" t="s">
        <v>69</v>
      </c>
      <c r="AH37" s="165" t="s">
        <v>69</v>
      </c>
      <c r="AI37" s="165" t="s">
        <v>69</v>
      </c>
      <c r="AJ37" s="163"/>
      <c r="AK37" s="154" t="s">
        <v>69</v>
      </c>
      <c r="AL37" s="154" t="s">
        <v>69</v>
      </c>
      <c r="AM37" s="154" t="s">
        <v>69</v>
      </c>
      <c r="AN37" s="154" t="s">
        <v>69</v>
      </c>
      <c r="AO37" s="154" t="s">
        <v>69</v>
      </c>
      <c r="AP37" s="154" t="s">
        <v>69</v>
      </c>
      <c r="AQ37" s="163"/>
      <c r="AR37" s="146" t="s">
        <v>69</v>
      </c>
      <c r="AS37" s="146" t="s">
        <v>69</v>
      </c>
      <c r="AT37" s="146" t="s">
        <v>69</v>
      </c>
      <c r="AU37" s="146" t="s">
        <v>69</v>
      </c>
      <c r="AV37" s="146" t="s">
        <v>69</v>
      </c>
      <c r="AW37" s="146" t="s">
        <v>69</v>
      </c>
      <c r="AX37" s="163"/>
      <c r="AY37" s="146" t="s">
        <v>69</v>
      </c>
      <c r="AZ37" s="146" t="s">
        <v>69</v>
      </c>
      <c r="BA37" s="146" t="s">
        <v>69</v>
      </c>
      <c r="BB37" s="146" t="s">
        <v>69</v>
      </c>
      <c r="BC37" s="146" t="s">
        <v>69</v>
      </c>
      <c r="BD37" s="146" t="s">
        <v>69</v>
      </c>
      <c r="BE37" s="163"/>
      <c r="BF37" s="146" t="s">
        <v>69</v>
      </c>
      <c r="BG37" s="146" t="s">
        <v>69</v>
      </c>
      <c r="BH37" s="146" t="s">
        <v>69</v>
      </c>
      <c r="BI37" s="146" t="s">
        <v>69</v>
      </c>
      <c r="BJ37" s="146" t="s">
        <v>69</v>
      </c>
      <c r="BK37" s="146" t="s">
        <v>69</v>
      </c>
      <c r="BL37" s="163"/>
      <c r="BM37" s="146" t="s">
        <v>69</v>
      </c>
      <c r="BN37" s="146" t="s">
        <v>69</v>
      </c>
      <c r="BO37" s="146" t="s">
        <v>69</v>
      </c>
      <c r="BP37" s="146" t="s">
        <v>69</v>
      </c>
      <c r="BQ37" s="146" t="s">
        <v>69</v>
      </c>
      <c r="BR37" s="146" t="s">
        <v>69</v>
      </c>
      <c r="BS37" s="163"/>
      <c r="BT37" s="146" t="s">
        <v>69</v>
      </c>
      <c r="BU37" s="146" t="s">
        <v>69</v>
      </c>
      <c r="BV37" s="146" t="s">
        <v>69</v>
      </c>
      <c r="BW37" s="146" t="s">
        <v>69</v>
      </c>
      <c r="BX37" s="146" t="s">
        <v>69</v>
      </c>
      <c r="BY37" s="146" t="s">
        <v>69</v>
      </c>
      <c r="BZ37" s="163"/>
      <c r="CA37" s="146" t="s">
        <v>69</v>
      </c>
      <c r="CB37" s="146" t="s">
        <v>69</v>
      </c>
      <c r="CC37" s="146" t="s">
        <v>69</v>
      </c>
      <c r="CD37" s="146" t="s">
        <v>69</v>
      </c>
      <c r="CE37" s="146" t="s">
        <v>69</v>
      </c>
      <c r="CF37" s="146" t="s">
        <v>69</v>
      </c>
      <c r="CG37" s="163"/>
      <c r="CH37" s="146" t="s">
        <v>69</v>
      </c>
      <c r="CI37" s="146" t="s">
        <v>69</v>
      </c>
      <c r="CJ37" s="146" t="s">
        <v>69</v>
      </c>
      <c r="CK37" s="146" t="s">
        <v>69</v>
      </c>
      <c r="CL37" s="146" t="s">
        <v>69</v>
      </c>
      <c r="CM37" s="146" t="s">
        <v>69</v>
      </c>
      <c r="CN37" s="163"/>
      <c r="CO37" s="146" t="s">
        <v>69</v>
      </c>
      <c r="CP37" s="146" t="s">
        <v>69</v>
      </c>
      <c r="CQ37" s="146" t="s">
        <v>69</v>
      </c>
      <c r="CR37" s="146" t="s">
        <v>69</v>
      </c>
      <c r="CS37" s="146" t="s">
        <v>69</v>
      </c>
      <c r="CT37" s="146" t="s">
        <v>69</v>
      </c>
      <c r="CU37" s="163"/>
      <c r="CV37" s="146" t="s">
        <v>69</v>
      </c>
      <c r="CW37" s="146" t="s">
        <v>69</v>
      </c>
      <c r="CX37" s="146" t="s">
        <v>69</v>
      </c>
      <c r="CY37" s="146" t="s">
        <v>69</v>
      </c>
      <c r="CZ37" s="146" t="s">
        <v>69</v>
      </c>
      <c r="DA37" s="146" t="s">
        <v>69</v>
      </c>
      <c r="DB37" s="163"/>
      <c r="DC37" s="145">
        <v>1</v>
      </c>
      <c r="DD37" s="145">
        <v>1</v>
      </c>
      <c r="DE37" s="145" t="s">
        <v>69</v>
      </c>
      <c r="DF37" s="145" t="s">
        <v>69</v>
      </c>
      <c r="DG37" s="145" t="s">
        <v>69</v>
      </c>
      <c r="DH37" s="145" t="s">
        <v>69</v>
      </c>
      <c r="DI37" s="166" t="s">
        <v>278</v>
      </c>
      <c r="DJ37" s="146" t="s">
        <v>69</v>
      </c>
      <c r="DK37" s="146" t="s">
        <v>69</v>
      </c>
      <c r="DL37" s="146" t="s">
        <v>69</v>
      </c>
      <c r="DM37" s="146" t="s">
        <v>69</v>
      </c>
      <c r="DN37" s="146" t="s">
        <v>69</v>
      </c>
      <c r="DO37" s="146" t="s">
        <v>69</v>
      </c>
      <c r="DP37" s="163"/>
      <c r="DQ37" s="146" t="s">
        <v>69</v>
      </c>
      <c r="DR37" s="146" t="s">
        <v>69</v>
      </c>
      <c r="DS37" s="146" t="s">
        <v>69</v>
      </c>
      <c r="DT37" s="146" t="s">
        <v>69</v>
      </c>
      <c r="DU37" s="146" t="s">
        <v>69</v>
      </c>
      <c r="DV37" s="146" t="s">
        <v>69</v>
      </c>
      <c r="DW37" s="163"/>
      <c r="DX37" s="146" t="s">
        <v>69</v>
      </c>
      <c r="DY37" s="146" t="s">
        <v>69</v>
      </c>
      <c r="DZ37" s="146" t="s">
        <v>69</v>
      </c>
      <c r="EA37" s="146" t="s">
        <v>69</v>
      </c>
      <c r="EB37" s="146" t="s">
        <v>69</v>
      </c>
      <c r="EC37" s="146" t="s">
        <v>69</v>
      </c>
      <c r="ED37" s="163"/>
      <c r="EE37" s="146" t="s">
        <v>69</v>
      </c>
      <c r="EF37" s="146" t="s">
        <v>69</v>
      </c>
      <c r="EG37" s="146" t="s">
        <v>69</v>
      </c>
      <c r="EH37" s="146" t="s">
        <v>69</v>
      </c>
      <c r="EI37" s="146" t="s">
        <v>69</v>
      </c>
      <c r="EJ37" s="146" t="s">
        <v>69</v>
      </c>
      <c r="EK37" s="163"/>
      <c r="EL37" s="146" t="s">
        <v>69</v>
      </c>
      <c r="EM37" s="146" t="s">
        <v>69</v>
      </c>
      <c r="EN37" s="146" t="s">
        <v>69</v>
      </c>
      <c r="EO37" s="146" t="s">
        <v>69</v>
      </c>
      <c r="EP37" s="146" t="s">
        <v>69</v>
      </c>
      <c r="EQ37" s="146" t="s">
        <v>69</v>
      </c>
      <c r="ER37" s="185"/>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c r="IJ37" s="59"/>
      <c r="IK37" s="59"/>
      <c r="IL37" s="59"/>
      <c r="IM37" s="59"/>
      <c r="IN37" s="59"/>
      <c r="IO37" s="59"/>
      <c r="IP37" s="59"/>
      <c r="IQ37" s="59"/>
      <c r="IR37" s="59"/>
      <c r="IS37" s="59"/>
      <c r="IT37" s="59"/>
      <c r="IU37" s="59"/>
      <c r="IV37" s="59"/>
      <c r="IW37" s="59"/>
      <c r="IX37" s="59"/>
      <c r="IY37" s="59"/>
      <c r="IZ37" s="59"/>
      <c r="JA37" s="59"/>
      <c r="JB37" s="59"/>
      <c r="JC37" s="59"/>
      <c r="JD37" s="59"/>
      <c r="JE37" s="59"/>
      <c r="JF37" s="59"/>
      <c r="JG37" s="59"/>
      <c r="JH37" s="59"/>
      <c r="JI37" s="59"/>
      <c r="JJ37" s="59"/>
      <c r="JK37" s="59"/>
      <c r="JL37" s="59"/>
      <c r="JM37" s="59"/>
      <c r="JN37" s="59"/>
      <c r="JO37" s="59"/>
      <c r="JP37" s="59"/>
      <c r="JQ37" s="59"/>
      <c r="JR37" s="59"/>
      <c r="JS37" s="59"/>
      <c r="JT37" s="59"/>
      <c r="JU37" s="59"/>
      <c r="JV37" s="59"/>
      <c r="JW37" s="59"/>
      <c r="JX37" s="59"/>
      <c r="JY37" s="59"/>
      <c r="JZ37" s="59"/>
      <c r="KA37" s="59"/>
      <c r="KB37" s="59"/>
      <c r="KC37" s="59"/>
      <c r="KD37" s="59"/>
      <c r="KE37" s="59"/>
      <c r="KF37" s="59"/>
      <c r="KG37" s="59"/>
      <c r="KH37" s="59"/>
      <c r="KI37" s="59"/>
      <c r="KJ37" s="59"/>
      <c r="KK37" s="59"/>
      <c r="KL37" s="59"/>
      <c r="KM37" s="59"/>
      <c r="KN37" s="59"/>
      <c r="KO37" s="59"/>
      <c r="KP37" s="59"/>
      <c r="KQ37" s="59"/>
      <c r="KR37" s="59"/>
      <c r="KS37" s="59"/>
      <c r="KT37" s="59"/>
      <c r="KU37" s="59"/>
      <c r="KV37" s="59"/>
      <c r="KW37" s="59"/>
      <c r="KX37" s="59"/>
      <c r="KY37" s="59"/>
      <c r="KZ37" s="59"/>
      <c r="LA37" s="59"/>
      <c r="LB37" s="59"/>
      <c r="LC37" s="59"/>
      <c r="LD37" s="59"/>
      <c r="LE37" s="59"/>
      <c r="LF37" s="59"/>
      <c r="LG37" s="59"/>
      <c r="LH37" s="59"/>
      <c r="LI37" s="59"/>
      <c r="LJ37" s="59"/>
      <c r="LK37" s="59"/>
      <c r="LL37" s="59"/>
      <c r="LM37" s="59"/>
      <c r="LN37" s="59"/>
      <c r="LO37" s="59"/>
      <c r="LP37" s="59"/>
      <c r="LQ37" s="59"/>
      <c r="LR37" s="59"/>
      <c r="LS37" s="59"/>
      <c r="LT37" s="59"/>
      <c r="LU37" s="59"/>
      <c r="LV37" s="59"/>
      <c r="LW37" s="59"/>
      <c r="LX37" s="59"/>
      <c r="LY37" s="59"/>
      <c r="LZ37" s="59"/>
      <c r="MA37" s="59"/>
      <c r="MB37" s="59"/>
      <c r="MC37" s="59"/>
      <c r="MD37" s="59"/>
      <c r="ME37" s="59"/>
      <c r="MF37" s="59"/>
      <c r="MG37" s="59"/>
      <c r="MH37" s="59"/>
      <c r="MI37" s="59"/>
      <c r="MJ37" s="59"/>
      <c r="MK37" s="59"/>
      <c r="ML37" s="59"/>
      <c r="MM37" s="59"/>
      <c r="MN37" s="59"/>
      <c r="MO37" s="59"/>
      <c r="MP37" s="59"/>
      <c r="MQ37" s="59"/>
      <c r="MR37" s="59"/>
      <c r="MS37" s="59"/>
      <c r="MT37" s="59"/>
      <c r="MU37" s="59"/>
      <c r="MV37" s="59"/>
      <c r="MW37" s="59"/>
      <c r="MX37" s="59"/>
      <c r="MY37" s="59"/>
      <c r="MZ37" s="59"/>
      <c r="NA37" s="59"/>
      <c r="NB37" s="59"/>
      <c r="NC37" s="59"/>
      <c r="ND37" s="59"/>
      <c r="NE37" s="59"/>
      <c r="NF37" s="59"/>
      <c r="NG37" s="59"/>
      <c r="NH37" s="59"/>
      <c r="NI37" s="59"/>
      <c r="NJ37" s="59"/>
      <c r="NK37" s="59"/>
      <c r="NL37" s="59"/>
      <c r="NM37" s="59"/>
      <c r="NN37" s="59"/>
      <c r="NO37" s="59"/>
      <c r="NP37" s="59"/>
      <c r="NQ37" s="59"/>
      <c r="NR37" s="59"/>
      <c r="NS37" s="59"/>
      <c r="NT37" s="59"/>
      <c r="NU37" s="59"/>
      <c r="NV37" s="59"/>
      <c r="NW37" s="59"/>
      <c r="NX37" s="59"/>
      <c r="NY37" s="59"/>
      <c r="NZ37" s="59"/>
      <c r="OA37" s="59"/>
      <c r="OB37" s="59"/>
      <c r="OC37" s="59"/>
      <c r="OD37" s="59"/>
      <c r="OE37" s="59"/>
      <c r="OF37" s="59"/>
      <c r="OG37" s="59"/>
      <c r="OH37" s="59"/>
      <c r="OI37" s="59"/>
      <c r="OJ37" s="59"/>
      <c r="OK37" s="59"/>
      <c r="OL37" s="59"/>
      <c r="OM37" s="59"/>
      <c r="ON37" s="59"/>
      <c r="OO37" s="59"/>
      <c r="OP37" s="59"/>
      <c r="OQ37" s="59"/>
      <c r="OR37" s="59"/>
      <c r="OS37" s="59"/>
      <c r="OT37" s="59"/>
      <c r="OU37" s="59"/>
      <c r="OV37" s="59"/>
      <c r="OW37" s="59"/>
      <c r="OX37" s="59"/>
      <c r="OY37" s="59"/>
      <c r="OZ37" s="59"/>
      <c r="PA37" s="59"/>
      <c r="PB37" s="59"/>
      <c r="PC37" s="59"/>
      <c r="PD37" s="59"/>
      <c r="PE37" s="59"/>
      <c r="PF37" s="59"/>
      <c r="PG37" s="59"/>
      <c r="PH37" s="59"/>
      <c r="PI37" s="59"/>
      <c r="PJ37" s="59"/>
      <c r="PK37" s="59"/>
      <c r="PL37" s="59"/>
      <c r="PM37" s="59"/>
      <c r="PN37" s="59"/>
      <c r="PO37" s="59"/>
      <c r="PP37" s="59"/>
      <c r="PQ37" s="59"/>
      <c r="PR37" s="59"/>
      <c r="PS37" s="59"/>
      <c r="PT37" s="59"/>
      <c r="PU37" s="59"/>
      <c r="PV37" s="59"/>
      <c r="PW37" s="59"/>
      <c r="PX37" s="59"/>
      <c r="PY37" s="59"/>
      <c r="PZ37" s="59"/>
      <c r="QA37" s="59"/>
      <c r="QB37" s="59"/>
      <c r="QC37" s="59"/>
      <c r="QD37" s="59"/>
      <c r="QE37" s="59"/>
      <c r="QF37" s="59"/>
      <c r="QG37" s="59"/>
      <c r="QH37" s="59"/>
      <c r="QI37" s="59"/>
      <c r="QJ37" s="59"/>
      <c r="QK37" s="59"/>
      <c r="QL37" s="59"/>
      <c r="QM37" s="59"/>
      <c r="QN37" s="59"/>
      <c r="QO37" s="59"/>
      <c r="QP37" s="59"/>
      <c r="QQ37" s="59"/>
      <c r="QR37" s="59"/>
      <c r="QS37" s="59"/>
      <c r="QT37" s="59"/>
      <c r="QU37" s="59"/>
      <c r="QV37" s="59"/>
      <c r="QW37" s="59"/>
      <c r="QX37" s="59"/>
      <c r="QY37" s="59"/>
      <c r="QZ37" s="59"/>
      <c r="RA37" s="59"/>
      <c r="RB37" s="59"/>
      <c r="RC37" s="59"/>
      <c r="RD37" s="59"/>
      <c r="RE37" s="59"/>
      <c r="RF37" s="59"/>
      <c r="RG37" s="59"/>
      <c r="RH37" s="59"/>
      <c r="RI37" s="59"/>
      <c r="RJ37" s="59"/>
      <c r="RK37" s="59"/>
      <c r="RL37" s="59"/>
      <c r="RM37" s="59"/>
      <c r="RN37" s="59"/>
      <c r="RO37" s="59"/>
      <c r="RP37" s="59"/>
      <c r="RQ37" s="59"/>
      <c r="RR37" s="59"/>
      <c r="RS37" s="59"/>
      <c r="RT37" s="59"/>
      <c r="RU37" s="59"/>
      <c r="RV37" s="59"/>
      <c r="RW37" s="59"/>
      <c r="RX37" s="59"/>
      <c r="RY37" s="59"/>
      <c r="RZ37" s="59"/>
      <c r="SA37" s="59"/>
      <c r="SB37" s="59"/>
      <c r="SC37" s="59"/>
      <c r="SD37" s="59"/>
      <c r="SE37" s="59"/>
      <c r="SF37" s="59"/>
      <c r="SG37" s="59"/>
      <c r="SH37" s="59"/>
      <c r="SI37" s="59"/>
      <c r="SJ37" s="59"/>
      <c r="SK37" s="59"/>
      <c r="SL37" s="59"/>
      <c r="SM37" s="59"/>
      <c r="SN37" s="59"/>
      <c r="SO37" s="59"/>
      <c r="SP37" s="59"/>
      <c r="SQ37" s="59"/>
      <c r="SR37" s="59"/>
      <c r="SS37" s="59"/>
      <c r="ST37" s="59"/>
      <c r="SU37" s="59"/>
      <c r="SV37" s="59"/>
      <c r="SW37" s="59"/>
      <c r="SX37" s="59"/>
      <c r="SY37" s="59"/>
      <c r="SZ37" s="59"/>
      <c r="TA37" s="59"/>
      <c r="TB37" s="59"/>
      <c r="TC37" s="59"/>
      <c r="TD37" s="59"/>
      <c r="TE37" s="59"/>
      <c r="TF37" s="59"/>
      <c r="TG37" s="59"/>
      <c r="TH37" s="59"/>
      <c r="TI37" s="59"/>
      <c r="TJ37" s="59"/>
      <c r="TK37" s="59"/>
      <c r="TL37" s="59"/>
      <c r="TM37" s="59"/>
      <c r="TN37" s="59"/>
      <c r="TO37" s="59"/>
      <c r="TP37" s="59"/>
      <c r="TQ37" s="59"/>
      <c r="TR37" s="59"/>
      <c r="TS37" s="59"/>
      <c r="TT37" s="59"/>
      <c r="TU37" s="59"/>
      <c r="TV37" s="59"/>
      <c r="TW37" s="59"/>
      <c r="TX37" s="59"/>
      <c r="TY37" s="59"/>
      <c r="TZ37" s="59"/>
      <c r="UA37" s="59"/>
      <c r="UB37" s="59"/>
      <c r="UC37" s="59"/>
      <c r="UD37" s="59"/>
      <c r="UE37" s="59"/>
      <c r="UF37" s="59"/>
      <c r="UG37" s="59"/>
      <c r="UH37" s="59"/>
      <c r="UI37" s="59"/>
      <c r="UJ37" s="59"/>
      <c r="UK37" s="59"/>
      <c r="UL37" s="59"/>
      <c r="UM37" s="59"/>
      <c r="UN37" s="59"/>
      <c r="UO37" s="59"/>
      <c r="UP37" s="59"/>
      <c r="UQ37" s="59"/>
      <c r="UR37" s="59"/>
      <c r="US37" s="59"/>
      <c r="UT37" s="59"/>
      <c r="UU37" s="59"/>
      <c r="UV37" s="59"/>
      <c r="UW37" s="59"/>
      <c r="UX37" s="59"/>
      <c r="UY37" s="59"/>
      <c r="UZ37" s="59"/>
      <c r="VA37" s="59"/>
      <c r="VB37" s="59"/>
      <c r="VC37" s="59"/>
      <c r="VD37" s="59"/>
      <c r="VE37" s="59"/>
      <c r="VF37" s="59"/>
      <c r="VG37" s="59"/>
      <c r="VH37" s="59"/>
      <c r="VI37" s="59"/>
      <c r="VJ37" s="59"/>
      <c r="VK37" s="59"/>
      <c r="VL37" s="59"/>
      <c r="VM37" s="59"/>
      <c r="VN37" s="59"/>
      <c r="VO37" s="59"/>
      <c r="VP37" s="59"/>
      <c r="VQ37" s="59"/>
      <c r="VR37" s="59"/>
      <c r="VS37" s="59"/>
      <c r="VT37" s="59"/>
      <c r="VU37" s="59"/>
      <c r="VV37" s="59"/>
      <c r="VW37" s="59"/>
      <c r="VX37" s="59"/>
      <c r="VY37" s="59"/>
      <c r="VZ37" s="59"/>
      <c r="WA37" s="59"/>
      <c r="WB37" s="59"/>
      <c r="WC37" s="59"/>
      <c r="WD37" s="59"/>
      <c r="WE37" s="59"/>
      <c r="WF37" s="59"/>
      <c r="WG37" s="59"/>
      <c r="WH37" s="59"/>
      <c r="WI37" s="59"/>
      <c r="WJ37" s="59"/>
      <c r="WK37" s="59"/>
      <c r="WL37" s="59"/>
      <c r="WM37" s="59"/>
      <c r="WN37" s="59"/>
      <c r="WO37" s="59"/>
      <c r="WP37" s="59"/>
      <c r="WQ37" s="59"/>
      <c r="WR37" s="59"/>
      <c r="WS37" s="59"/>
      <c r="WT37" s="59"/>
      <c r="WU37" s="59"/>
      <c r="WV37" s="59"/>
      <c r="WW37" s="59"/>
      <c r="WX37" s="59"/>
      <c r="WY37" s="59"/>
      <c r="WZ37" s="59"/>
      <c r="XA37" s="59"/>
      <c r="XB37" s="59"/>
      <c r="XC37" s="59"/>
      <c r="XD37" s="59"/>
      <c r="XE37" s="59"/>
      <c r="XF37" s="59"/>
      <c r="XG37" s="59"/>
      <c r="XH37" s="59"/>
      <c r="XI37" s="59"/>
      <c r="XJ37" s="59"/>
      <c r="XK37" s="59"/>
      <c r="XL37" s="59"/>
      <c r="XM37" s="59"/>
      <c r="XN37" s="59"/>
      <c r="XO37" s="59"/>
      <c r="XP37" s="59"/>
      <c r="XQ37" s="59"/>
      <c r="XR37" s="59"/>
      <c r="XS37" s="59"/>
      <c r="XT37" s="59"/>
      <c r="XU37" s="59"/>
      <c r="XV37" s="59"/>
      <c r="XW37" s="59"/>
      <c r="XX37" s="59"/>
      <c r="XY37" s="59"/>
      <c r="XZ37" s="59"/>
      <c r="YA37" s="59"/>
      <c r="YB37" s="59"/>
      <c r="YC37" s="59"/>
      <c r="YD37" s="59"/>
      <c r="YE37" s="59"/>
      <c r="YF37" s="59"/>
      <c r="YG37" s="59"/>
      <c r="YH37" s="59"/>
      <c r="YI37" s="59"/>
      <c r="YJ37" s="59"/>
      <c r="YK37" s="59"/>
      <c r="YL37" s="59"/>
      <c r="YM37" s="59"/>
      <c r="YN37" s="59"/>
      <c r="YO37" s="59"/>
      <c r="YP37" s="59"/>
      <c r="YQ37" s="59"/>
      <c r="YR37" s="59"/>
      <c r="YS37" s="59"/>
      <c r="YT37" s="59"/>
      <c r="YU37" s="59"/>
      <c r="YV37" s="59"/>
      <c r="YW37" s="59"/>
      <c r="YX37" s="59"/>
      <c r="YY37" s="59"/>
      <c r="YZ37" s="59"/>
      <c r="ZA37" s="59"/>
      <c r="ZB37" s="59"/>
      <c r="ZC37" s="59"/>
      <c r="ZD37" s="59"/>
      <c r="ZE37" s="59"/>
      <c r="ZF37" s="59"/>
      <c r="ZG37" s="59"/>
      <c r="ZH37" s="59"/>
      <c r="ZI37" s="59"/>
      <c r="ZJ37" s="59"/>
      <c r="ZK37" s="59"/>
      <c r="ZL37" s="59"/>
      <c r="ZM37" s="59"/>
      <c r="ZN37" s="59"/>
      <c r="ZO37" s="59"/>
      <c r="ZP37" s="59"/>
      <c r="ZQ37" s="59"/>
      <c r="ZR37" s="59"/>
      <c r="ZS37" s="59"/>
      <c r="ZT37" s="59"/>
      <c r="ZU37" s="59"/>
      <c r="ZV37" s="59"/>
      <c r="ZW37" s="59"/>
      <c r="ZX37" s="59"/>
      <c r="ZY37" s="59"/>
      <c r="ZZ37" s="59"/>
      <c r="AAA37" s="59"/>
      <c r="AAB37" s="59"/>
      <c r="AAC37" s="59"/>
      <c r="AAD37" s="59"/>
      <c r="AAE37" s="59"/>
      <c r="AAF37" s="59"/>
      <c r="AAG37" s="59"/>
      <c r="AAH37" s="59"/>
      <c r="AAI37" s="59"/>
      <c r="AAJ37" s="59"/>
      <c r="AAK37" s="59"/>
      <c r="AAL37" s="59"/>
      <c r="AAM37" s="59"/>
      <c r="AAN37" s="59"/>
      <c r="AAO37" s="59"/>
      <c r="AAP37" s="59"/>
      <c r="AAQ37" s="59"/>
      <c r="AAR37" s="59"/>
      <c r="AAS37" s="59"/>
      <c r="AAT37" s="59"/>
      <c r="AAU37" s="59"/>
      <c r="AAV37" s="59"/>
      <c r="AAW37" s="59"/>
      <c r="AAX37" s="59"/>
      <c r="AAY37" s="59"/>
      <c r="AAZ37" s="59"/>
      <c r="ABA37" s="59"/>
      <c r="ABB37" s="59"/>
      <c r="ABC37" s="59"/>
      <c r="ABD37" s="59"/>
      <c r="ABE37" s="59"/>
      <c r="ABF37" s="59"/>
      <c r="ABG37" s="59"/>
      <c r="ABH37" s="59"/>
      <c r="ABI37" s="59"/>
      <c r="ABJ37" s="59"/>
      <c r="ABK37" s="59"/>
      <c r="ABL37" s="59"/>
      <c r="ABM37" s="59"/>
      <c r="ABN37" s="59"/>
      <c r="ABO37" s="59"/>
      <c r="ABP37" s="59"/>
      <c r="ABQ37" s="59"/>
      <c r="ABR37" s="59"/>
      <c r="ABS37" s="59"/>
      <c r="ABT37" s="59"/>
      <c r="ABU37" s="59"/>
      <c r="ABV37" s="59"/>
      <c r="ABW37" s="59"/>
      <c r="ABX37" s="59"/>
      <c r="ABY37" s="59"/>
      <c r="ABZ37" s="59"/>
      <c r="ACA37" s="59"/>
      <c r="ACB37" s="59"/>
      <c r="ACC37" s="59"/>
      <c r="ACD37" s="59"/>
      <c r="ACE37" s="59"/>
      <c r="ACF37" s="59"/>
      <c r="ACG37" s="59"/>
      <c r="ACH37" s="59"/>
      <c r="ACI37" s="59"/>
      <c r="ACJ37" s="59"/>
      <c r="ACK37" s="59"/>
      <c r="ACL37" s="59"/>
      <c r="ACM37" s="59"/>
      <c r="ACN37" s="59"/>
      <c r="ACO37" s="59"/>
      <c r="ACP37" s="59"/>
      <c r="ACQ37" s="59"/>
      <c r="ACR37" s="59"/>
      <c r="ACS37" s="59"/>
      <c r="ACT37" s="59"/>
      <c r="ACU37" s="59"/>
      <c r="ACV37" s="59"/>
      <c r="ACW37" s="59"/>
      <c r="ACX37" s="59"/>
      <c r="ACY37" s="59"/>
      <c r="ACZ37" s="59"/>
      <c r="ADA37" s="59"/>
      <c r="ADB37" s="59"/>
      <c r="ADC37" s="59"/>
      <c r="ADD37" s="59"/>
      <c r="ADE37" s="59"/>
      <c r="ADF37" s="59"/>
      <c r="ADG37" s="59"/>
      <c r="ADH37" s="59"/>
      <c r="ADI37" s="59"/>
      <c r="ADJ37" s="59"/>
      <c r="ADK37" s="59"/>
      <c r="ADL37" s="59"/>
      <c r="ADM37" s="59"/>
      <c r="ADN37" s="59"/>
      <c r="ADO37" s="59"/>
      <c r="ADP37" s="59"/>
      <c r="ADQ37" s="59"/>
      <c r="ADR37" s="59"/>
      <c r="ADS37" s="59"/>
      <c r="ADT37" s="59"/>
      <c r="ADU37" s="59"/>
      <c r="ADV37" s="59"/>
      <c r="ADW37" s="59"/>
      <c r="ADX37" s="59"/>
      <c r="ADY37" s="59"/>
      <c r="ADZ37" s="59"/>
      <c r="AEA37" s="59"/>
      <c r="AEB37" s="59"/>
      <c r="AEC37" s="59"/>
      <c r="AED37" s="59"/>
      <c r="AEE37" s="59"/>
      <c r="AEF37" s="59"/>
      <c r="AEG37" s="59"/>
      <c r="AEH37" s="59"/>
      <c r="AEI37" s="59"/>
      <c r="AEJ37" s="59"/>
      <c r="AEK37" s="59"/>
      <c r="AEL37" s="59"/>
      <c r="AEM37" s="59"/>
      <c r="AEN37" s="59"/>
      <c r="AEO37" s="59"/>
      <c r="AEP37" s="59"/>
      <c r="AEQ37" s="59"/>
      <c r="AER37" s="59"/>
      <c r="AES37" s="59"/>
      <c r="AET37" s="59"/>
      <c r="AEU37" s="59"/>
      <c r="AEV37" s="59"/>
      <c r="AEW37" s="59"/>
      <c r="AEX37" s="59"/>
      <c r="AEY37" s="59"/>
      <c r="AEZ37" s="59"/>
      <c r="AFA37" s="59"/>
      <c r="AFB37" s="59"/>
      <c r="AFC37" s="59"/>
      <c r="AFD37" s="59"/>
      <c r="AFE37" s="59"/>
      <c r="AFF37" s="59"/>
      <c r="AFG37" s="59"/>
      <c r="AFH37" s="59"/>
      <c r="AFI37" s="59"/>
      <c r="AFJ37" s="59"/>
      <c r="AFK37" s="59"/>
      <c r="AFL37" s="59"/>
      <c r="AFM37" s="59"/>
      <c r="AFN37" s="59"/>
      <c r="AFO37" s="59"/>
      <c r="AFP37" s="59"/>
      <c r="AFQ37" s="59"/>
      <c r="AFR37" s="59"/>
      <c r="AFS37" s="59"/>
      <c r="AFT37" s="59"/>
      <c r="AFU37" s="59"/>
      <c r="AFV37" s="59"/>
      <c r="AFW37" s="59"/>
      <c r="AFX37" s="59"/>
      <c r="AFY37" s="59"/>
      <c r="AFZ37" s="59"/>
      <c r="AGA37" s="59"/>
      <c r="AGB37" s="59"/>
      <c r="AGC37" s="59"/>
      <c r="AGD37" s="59"/>
      <c r="AGE37" s="59"/>
      <c r="AGF37" s="59"/>
      <c r="AGG37" s="59"/>
      <c r="AGH37" s="59"/>
      <c r="AGI37" s="59"/>
      <c r="AGJ37" s="59"/>
      <c r="AGK37" s="59"/>
      <c r="AGL37" s="59"/>
      <c r="AGM37" s="59"/>
      <c r="AGN37" s="59"/>
      <c r="AGO37" s="59"/>
      <c r="AGP37" s="59"/>
      <c r="AGQ37" s="59"/>
      <c r="AGR37" s="59"/>
      <c r="AGS37" s="59"/>
      <c r="AGT37" s="59"/>
      <c r="AGU37" s="59"/>
      <c r="AGV37" s="59"/>
      <c r="AGW37" s="59"/>
      <c r="AGX37" s="59"/>
      <c r="AGY37" s="59"/>
      <c r="AGZ37" s="59"/>
      <c r="AHA37" s="59"/>
      <c r="AHB37" s="59"/>
      <c r="AHC37" s="167"/>
    </row>
    <row r="38" spans="1:887" s="35" customFormat="1" x14ac:dyDescent="0.25">
      <c r="A38" s="61" t="s">
        <v>279</v>
      </c>
      <c r="B38" s="30">
        <v>2010</v>
      </c>
      <c r="C38" s="61" t="s">
        <v>280</v>
      </c>
      <c r="D38" s="61" t="s">
        <v>281</v>
      </c>
      <c r="E38" s="16" t="s">
        <v>282</v>
      </c>
      <c r="F38" s="61" t="s">
        <v>283</v>
      </c>
      <c r="G38" s="30" t="s">
        <v>58</v>
      </c>
      <c r="H38" s="32">
        <v>42311</v>
      </c>
      <c r="I38" s="62" t="s">
        <v>59</v>
      </c>
      <c r="J38" s="61" t="s">
        <v>250</v>
      </c>
      <c r="K38" s="29" t="s">
        <v>43</v>
      </c>
      <c r="L38" s="30" t="s">
        <v>284</v>
      </c>
      <c r="M38" s="30">
        <v>41</v>
      </c>
      <c r="N38" s="30">
        <v>2</v>
      </c>
      <c r="O38" s="61" t="s">
        <v>285</v>
      </c>
      <c r="P38" s="62" t="s">
        <v>140</v>
      </c>
      <c r="Q38" s="62" t="s">
        <v>93</v>
      </c>
      <c r="R38" s="62" t="s">
        <v>719</v>
      </c>
      <c r="S38" s="30" t="s">
        <v>66</v>
      </c>
      <c r="T38" s="30" t="s">
        <v>66</v>
      </c>
      <c r="U38" s="30" t="s">
        <v>66</v>
      </c>
      <c r="V38" s="30">
        <v>1</v>
      </c>
      <c r="W38" s="30">
        <v>2</v>
      </c>
      <c r="X38" s="30">
        <v>1</v>
      </c>
      <c r="Y38" s="30" t="s">
        <v>69</v>
      </c>
      <c r="Z38" s="30" t="s">
        <v>69</v>
      </c>
      <c r="AA38" s="30" t="s">
        <v>69</v>
      </c>
      <c r="AB38" s="30" t="s">
        <v>69</v>
      </c>
      <c r="AC38" s="62" t="s">
        <v>731</v>
      </c>
      <c r="AD38" s="33">
        <v>2</v>
      </c>
      <c r="AE38" s="33">
        <v>1</v>
      </c>
      <c r="AF38" s="33" t="s">
        <v>69</v>
      </c>
      <c r="AG38" s="33" t="s">
        <v>69</v>
      </c>
      <c r="AH38" s="33" t="s">
        <v>69</v>
      </c>
      <c r="AI38" s="33" t="s">
        <v>69</v>
      </c>
      <c r="AJ38" s="62" t="s">
        <v>286</v>
      </c>
      <c r="AK38" s="30" t="s">
        <v>69</v>
      </c>
      <c r="AL38" s="30" t="s">
        <v>69</v>
      </c>
      <c r="AM38" s="30" t="s">
        <v>69</v>
      </c>
      <c r="AN38" s="30" t="s">
        <v>69</v>
      </c>
      <c r="AO38" s="30" t="s">
        <v>69</v>
      </c>
      <c r="AP38" s="30" t="s">
        <v>69</v>
      </c>
      <c r="AQ38" s="62"/>
      <c r="AR38" s="30" t="s">
        <v>69</v>
      </c>
      <c r="AS38" s="30" t="s">
        <v>69</v>
      </c>
      <c r="AT38" s="30" t="s">
        <v>69</v>
      </c>
      <c r="AU38" s="30" t="s">
        <v>69</v>
      </c>
      <c r="AV38" s="30" t="s">
        <v>69</v>
      </c>
      <c r="AW38" s="30" t="s">
        <v>69</v>
      </c>
      <c r="AX38" s="62"/>
      <c r="AY38" s="30" t="s">
        <v>69</v>
      </c>
      <c r="AZ38" s="30" t="s">
        <v>69</v>
      </c>
      <c r="BA38" s="30" t="s">
        <v>69</v>
      </c>
      <c r="BB38" s="30" t="s">
        <v>69</v>
      </c>
      <c r="BC38" s="30" t="s">
        <v>69</v>
      </c>
      <c r="BD38" s="30" t="s">
        <v>69</v>
      </c>
      <c r="BE38" s="62"/>
      <c r="BF38" s="30" t="s">
        <v>69</v>
      </c>
      <c r="BG38" s="30" t="s">
        <v>69</v>
      </c>
      <c r="BH38" s="30" t="s">
        <v>69</v>
      </c>
      <c r="BI38" s="30" t="s">
        <v>69</v>
      </c>
      <c r="BJ38" s="30" t="s">
        <v>69</v>
      </c>
      <c r="BK38" s="30" t="s">
        <v>69</v>
      </c>
      <c r="BL38" s="62"/>
      <c r="BM38" s="30" t="s">
        <v>69</v>
      </c>
      <c r="BN38" s="30" t="s">
        <v>69</v>
      </c>
      <c r="BO38" s="30" t="s">
        <v>69</v>
      </c>
      <c r="BP38" s="30" t="s">
        <v>69</v>
      </c>
      <c r="BQ38" s="30" t="s">
        <v>69</v>
      </c>
      <c r="BR38" s="30" t="s">
        <v>69</v>
      </c>
      <c r="BS38" s="62"/>
      <c r="BT38" s="30" t="s">
        <v>69</v>
      </c>
      <c r="BU38" s="30" t="s">
        <v>69</v>
      </c>
      <c r="BV38" s="30" t="s">
        <v>69</v>
      </c>
      <c r="BW38" s="30" t="s">
        <v>69</v>
      </c>
      <c r="BX38" s="30" t="s">
        <v>69</v>
      </c>
      <c r="BY38" s="30" t="s">
        <v>69</v>
      </c>
      <c r="BZ38" s="62"/>
      <c r="CA38" s="30" t="s">
        <v>69</v>
      </c>
      <c r="CB38" s="30" t="s">
        <v>69</v>
      </c>
      <c r="CC38" s="30" t="s">
        <v>69</v>
      </c>
      <c r="CD38" s="30" t="s">
        <v>69</v>
      </c>
      <c r="CE38" s="30" t="s">
        <v>69</v>
      </c>
      <c r="CF38" s="30" t="s">
        <v>69</v>
      </c>
      <c r="CG38" s="62"/>
      <c r="CH38" s="30" t="s">
        <v>69</v>
      </c>
      <c r="CI38" s="30" t="s">
        <v>69</v>
      </c>
      <c r="CJ38" s="30" t="s">
        <v>69</v>
      </c>
      <c r="CK38" s="30" t="s">
        <v>69</v>
      </c>
      <c r="CL38" s="30" t="s">
        <v>69</v>
      </c>
      <c r="CM38" s="30" t="s">
        <v>69</v>
      </c>
      <c r="CN38" s="62"/>
      <c r="CO38" s="30" t="s">
        <v>69</v>
      </c>
      <c r="CP38" s="30" t="s">
        <v>69</v>
      </c>
      <c r="CQ38" s="30" t="s">
        <v>69</v>
      </c>
      <c r="CR38" s="30" t="s">
        <v>69</v>
      </c>
      <c r="CS38" s="30" t="s">
        <v>69</v>
      </c>
      <c r="CT38" s="30" t="s">
        <v>69</v>
      </c>
      <c r="CU38" s="62"/>
      <c r="CV38" s="30" t="s">
        <v>69</v>
      </c>
      <c r="CW38" s="30" t="s">
        <v>69</v>
      </c>
      <c r="CX38" s="30" t="s">
        <v>69</v>
      </c>
      <c r="CY38" s="30" t="s">
        <v>69</v>
      </c>
      <c r="CZ38" s="30" t="s">
        <v>69</v>
      </c>
      <c r="DA38" s="30" t="s">
        <v>69</v>
      </c>
      <c r="DB38" s="62"/>
      <c r="DC38" s="61" t="s">
        <v>69</v>
      </c>
      <c r="DD38" s="61" t="s">
        <v>69</v>
      </c>
      <c r="DE38" s="61" t="s">
        <v>69</v>
      </c>
      <c r="DF38" s="61" t="s">
        <v>69</v>
      </c>
      <c r="DG38" s="61" t="s">
        <v>69</v>
      </c>
      <c r="DH38" s="61" t="s">
        <v>69</v>
      </c>
      <c r="DI38" s="62"/>
      <c r="DJ38" s="30">
        <v>2</v>
      </c>
      <c r="DK38" s="30">
        <v>1</v>
      </c>
      <c r="DL38" s="30" t="s">
        <v>69</v>
      </c>
      <c r="DM38" s="30" t="s">
        <v>69</v>
      </c>
      <c r="DN38" s="30" t="s">
        <v>69</v>
      </c>
      <c r="DO38" s="30" t="s">
        <v>69</v>
      </c>
      <c r="DP38" s="61" t="s">
        <v>798</v>
      </c>
      <c r="DQ38" s="30" t="s">
        <v>69</v>
      </c>
      <c r="DR38" s="30" t="s">
        <v>69</v>
      </c>
      <c r="DS38" s="30" t="s">
        <v>69</v>
      </c>
      <c r="DT38" s="30" t="s">
        <v>69</v>
      </c>
      <c r="DU38" s="30" t="s">
        <v>69</v>
      </c>
      <c r="DV38" s="30" t="s">
        <v>69</v>
      </c>
      <c r="DW38" s="62"/>
      <c r="DX38" s="30" t="s">
        <v>69</v>
      </c>
      <c r="DY38" s="30" t="s">
        <v>69</v>
      </c>
      <c r="DZ38" s="30" t="s">
        <v>69</v>
      </c>
      <c r="EA38" s="30" t="s">
        <v>69</v>
      </c>
      <c r="EB38" s="30" t="s">
        <v>69</v>
      </c>
      <c r="EC38" s="30" t="s">
        <v>69</v>
      </c>
      <c r="ED38" s="62"/>
      <c r="EE38" s="30" t="s">
        <v>69</v>
      </c>
      <c r="EF38" s="30" t="s">
        <v>69</v>
      </c>
      <c r="EG38" s="30" t="s">
        <v>69</v>
      </c>
      <c r="EH38" s="30" t="s">
        <v>69</v>
      </c>
      <c r="EI38" s="30" t="s">
        <v>69</v>
      </c>
      <c r="EJ38" s="30" t="s">
        <v>69</v>
      </c>
      <c r="EK38" s="62"/>
      <c r="EL38" s="30" t="s">
        <v>69</v>
      </c>
      <c r="EM38" s="30" t="s">
        <v>69</v>
      </c>
      <c r="EN38" s="30" t="s">
        <v>69</v>
      </c>
      <c r="EO38" s="30" t="s">
        <v>69</v>
      </c>
      <c r="EP38" s="30" t="s">
        <v>69</v>
      </c>
      <c r="EQ38" s="30" t="s">
        <v>69</v>
      </c>
      <c r="ER38" s="186"/>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59"/>
      <c r="HN38" s="59"/>
      <c r="HO38" s="59"/>
      <c r="HP38" s="59"/>
      <c r="HQ38" s="59"/>
      <c r="HR38" s="59"/>
      <c r="HS38" s="59"/>
      <c r="HT38" s="59"/>
      <c r="HU38" s="59"/>
      <c r="HV38" s="59"/>
      <c r="HW38" s="59"/>
      <c r="HX38" s="59"/>
      <c r="HY38" s="59"/>
      <c r="HZ38" s="59"/>
      <c r="IA38" s="59"/>
      <c r="IB38" s="59"/>
      <c r="IC38" s="59"/>
      <c r="ID38" s="59"/>
      <c r="IE38" s="59"/>
      <c r="IF38" s="59"/>
      <c r="IG38" s="59"/>
      <c r="IH38" s="59"/>
      <c r="II38" s="59"/>
      <c r="IJ38" s="59"/>
      <c r="IK38" s="59"/>
      <c r="IL38" s="59"/>
      <c r="IM38" s="59"/>
      <c r="IN38" s="59"/>
      <c r="IO38" s="59"/>
      <c r="IP38" s="59"/>
      <c r="IQ38" s="59"/>
      <c r="IR38" s="59"/>
      <c r="IS38" s="59"/>
      <c r="IT38" s="59"/>
      <c r="IU38" s="59"/>
      <c r="IV38" s="59"/>
      <c r="IW38" s="59"/>
      <c r="IX38" s="59"/>
      <c r="IY38" s="59"/>
      <c r="IZ38" s="59"/>
      <c r="JA38" s="59"/>
      <c r="JB38" s="59"/>
      <c r="JC38" s="59"/>
      <c r="JD38" s="59"/>
      <c r="JE38" s="59"/>
      <c r="JF38" s="59"/>
      <c r="JG38" s="59"/>
      <c r="JH38" s="59"/>
      <c r="JI38" s="59"/>
      <c r="JJ38" s="59"/>
      <c r="JK38" s="59"/>
      <c r="JL38" s="59"/>
      <c r="JM38" s="59"/>
      <c r="JN38" s="59"/>
      <c r="JO38" s="59"/>
      <c r="JP38" s="59"/>
      <c r="JQ38" s="59"/>
      <c r="JR38" s="59"/>
      <c r="JS38" s="59"/>
      <c r="JT38" s="59"/>
      <c r="JU38" s="59"/>
      <c r="JV38" s="59"/>
      <c r="JW38" s="59"/>
      <c r="JX38" s="59"/>
      <c r="JY38" s="59"/>
      <c r="JZ38" s="59"/>
      <c r="KA38" s="59"/>
      <c r="KB38" s="59"/>
      <c r="KC38" s="59"/>
      <c r="KD38" s="59"/>
      <c r="KE38" s="59"/>
      <c r="KF38" s="59"/>
      <c r="KG38" s="59"/>
      <c r="KH38" s="59"/>
      <c r="KI38" s="59"/>
      <c r="KJ38" s="59"/>
      <c r="KK38" s="59"/>
      <c r="KL38" s="59"/>
      <c r="KM38" s="59"/>
      <c r="KN38" s="59"/>
      <c r="KO38" s="59"/>
      <c r="KP38" s="59"/>
      <c r="KQ38" s="59"/>
      <c r="KR38" s="59"/>
      <c r="KS38" s="59"/>
      <c r="KT38" s="59"/>
      <c r="KU38" s="59"/>
      <c r="KV38" s="59"/>
      <c r="KW38" s="59"/>
      <c r="KX38" s="59"/>
      <c r="KY38" s="59"/>
      <c r="KZ38" s="59"/>
      <c r="LA38" s="59"/>
      <c r="LB38" s="59"/>
      <c r="LC38" s="59"/>
      <c r="LD38" s="59"/>
      <c r="LE38" s="59"/>
      <c r="LF38" s="59"/>
      <c r="LG38" s="59"/>
      <c r="LH38" s="59"/>
      <c r="LI38" s="59"/>
      <c r="LJ38" s="59"/>
      <c r="LK38" s="59"/>
      <c r="LL38" s="59"/>
      <c r="LM38" s="59"/>
      <c r="LN38" s="59"/>
      <c r="LO38" s="59"/>
      <c r="LP38" s="59"/>
      <c r="LQ38" s="59"/>
      <c r="LR38" s="59"/>
      <c r="LS38" s="59"/>
      <c r="LT38" s="59"/>
      <c r="LU38" s="59"/>
      <c r="LV38" s="59"/>
      <c r="LW38" s="59"/>
      <c r="LX38" s="59"/>
      <c r="LY38" s="59"/>
      <c r="LZ38" s="59"/>
      <c r="MA38" s="59"/>
      <c r="MB38" s="59"/>
      <c r="MC38" s="59"/>
      <c r="MD38" s="59"/>
      <c r="ME38" s="59"/>
      <c r="MF38" s="59"/>
      <c r="MG38" s="59"/>
      <c r="MH38" s="59"/>
      <c r="MI38" s="59"/>
      <c r="MJ38" s="59"/>
      <c r="MK38" s="59"/>
      <c r="ML38" s="59"/>
      <c r="MM38" s="59"/>
      <c r="MN38" s="59"/>
      <c r="MO38" s="59"/>
      <c r="MP38" s="59"/>
      <c r="MQ38" s="59"/>
      <c r="MR38" s="59"/>
      <c r="MS38" s="59"/>
      <c r="MT38" s="59"/>
      <c r="MU38" s="59"/>
      <c r="MV38" s="59"/>
      <c r="MW38" s="59"/>
      <c r="MX38" s="59"/>
      <c r="MY38" s="59"/>
      <c r="MZ38" s="59"/>
      <c r="NA38" s="59"/>
      <c r="NB38" s="59"/>
      <c r="NC38" s="59"/>
      <c r="ND38" s="59"/>
      <c r="NE38" s="59"/>
      <c r="NF38" s="59"/>
      <c r="NG38" s="59"/>
      <c r="NH38" s="59"/>
      <c r="NI38" s="59"/>
      <c r="NJ38" s="59"/>
      <c r="NK38" s="59"/>
      <c r="NL38" s="59"/>
      <c r="NM38" s="59"/>
      <c r="NN38" s="59"/>
      <c r="NO38" s="59"/>
      <c r="NP38" s="59"/>
      <c r="NQ38" s="59"/>
      <c r="NR38" s="59"/>
      <c r="NS38" s="59"/>
      <c r="NT38" s="59"/>
      <c r="NU38" s="59"/>
      <c r="NV38" s="59"/>
      <c r="NW38" s="59"/>
      <c r="NX38" s="59"/>
      <c r="NY38" s="59"/>
      <c r="NZ38" s="59"/>
      <c r="OA38" s="59"/>
      <c r="OB38" s="59"/>
      <c r="OC38" s="59"/>
      <c r="OD38" s="59"/>
      <c r="OE38" s="59"/>
      <c r="OF38" s="59"/>
      <c r="OG38" s="59"/>
      <c r="OH38" s="59"/>
      <c r="OI38" s="59"/>
      <c r="OJ38" s="59"/>
      <c r="OK38" s="59"/>
      <c r="OL38" s="59"/>
      <c r="OM38" s="59"/>
      <c r="ON38" s="59"/>
      <c r="OO38" s="59"/>
      <c r="OP38" s="59"/>
      <c r="OQ38" s="59"/>
      <c r="OR38" s="59"/>
      <c r="OS38" s="59"/>
      <c r="OT38" s="59"/>
      <c r="OU38" s="59"/>
      <c r="OV38" s="59"/>
      <c r="OW38" s="59"/>
      <c r="OX38" s="59"/>
      <c r="OY38" s="59"/>
      <c r="OZ38" s="59"/>
      <c r="PA38" s="59"/>
      <c r="PB38" s="59"/>
      <c r="PC38" s="59"/>
      <c r="PD38" s="59"/>
      <c r="PE38" s="59"/>
      <c r="PF38" s="59"/>
      <c r="PG38" s="59"/>
      <c r="PH38" s="59"/>
      <c r="PI38" s="59"/>
      <c r="PJ38" s="59"/>
      <c r="PK38" s="59"/>
      <c r="PL38" s="59"/>
      <c r="PM38" s="59"/>
      <c r="PN38" s="59"/>
      <c r="PO38" s="59"/>
      <c r="PP38" s="59"/>
      <c r="PQ38" s="59"/>
      <c r="PR38" s="59"/>
      <c r="PS38" s="59"/>
      <c r="PT38" s="59"/>
      <c r="PU38" s="59"/>
      <c r="PV38" s="59"/>
      <c r="PW38" s="59"/>
      <c r="PX38" s="59"/>
      <c r="PY38" s="59"/>
      <c r="PZ38" s="59"/>
      <c r="QA38" s="59"/>
      <c r="QB38" s="59"/>
      <c r="QC38" s="59"/>
      <c r="QD38" s="59"/>
      <c r="QE38" s="59"/>
      <c r="QF38" s="59"/>
      <c r="QG38" s="59"/>
      <c r="QH38" s="59"/>
      <c r="QI38" s="59"/>
      <c r="QJ38" s="59"/>
      <c r="QK38" s="59"/>
      <c r="QL38" s="59"/>
      <c r="QM38" s="59"/>
      <c r="QN38" s="59"/>
      <c r="QO38" s="59"/>
      <c r="QP38" s="59"/>
      <c r="QQ38" s="59"/>
      <c r="QR38" s="59"/>
      <c r="QS38" s="59"/>
      <c r="QT38" s="59"/>
      <c r="QU38" s="59"/>
      <c r="QV38" s="59"/>
      <c r="QW38" s="59"/>
      <c r="QX38" s="59"/>
      <c r="QY38" s="59"/>
      <c r="QZ38" s="59"/>
      <c r="RA38" s="59"/>
      <c r="RB38" s="59"/>
      <c r="RC38" s="59"/>
      <c r="RD38" s="59"/>
      <c r="RE38" s="59"/>
      <c r="RF38" s="59"/>
      <c r="RG38" s="59"/>
      <c r="RH38" s="59"/>
      <c r="RI38" s="59"/>
      <c r="RJ38" s="59"/>
      <c r="RK38" s="59"/>
      <c r="RL38" s="59"/>
      <c r="RM38" s="59"/>
      <c r="RN38" s="59"/>
      <c r="RO38" s="59"/>
      <c r="RP38" s="59"/>
      <c r="RQ38" s="59"/>
      <c r="RR38" s="59"/>
      <c r="RS38" s="59"/>
      <c r="RT38" s="59"/>
      <c r="RU38" s="59"/>
      <c r="RV38" s="59"/>
      <c r="RW38" s="59"/>
      <c r="RX38" s="59"/>
      <c r="RY38" s="59"/>
      <c r="RZ38" s="59"/>
      <c r="SA38" s="59"/>
      <c r="SB38" s="59"/>
      <c r="SC38" s="59"/>
      <c r="SD38" s="59"/>
      <c r="SE38" s="59"/>
      <c r="SF38" s="59"/>
      <c r="SG38" s="59"/>
      <c r="SH38" s="59"/>
      <c r="SI38" s="59"/>
      <c r="SJ38" s="59"/>
      <c r="SK38" s="59"/>
      <c r="SL38" s="59"/>
      <c r="SM38" s="59"/>
      <c r="SN38" s="59"/>
      <c r="SO38" s="59"/>
      <c r="SP38" s="59"/>
      <c r="SQ38" s="59"/>
      <c r="SR38" s="59"/>
      <c r="SS38" s="59"/>
      <c r="ST38" s="59"/>
      <c r="SU38" s="59"/>
      <c r="SV38" s="59"/>
      <c r="SW38" s="59"/>
      <c r="SX38" s="59"/>
      <c r="SY38" s="59"/>
      <c r="SZ38" s="59"/>
      <c r="TA38" s="59"/>
      <c r="TB38" s="59"/>
      <c r="TC38" s="59"/>
      <c r="TD38" s="59"/>
      <c r="TE38" s="59"/>
      <c r="TF38" s="59"/>
      <c r="TG38" s="59"/>
      <c r="TH38" s="59"/>
      <c r="TI38" s="59"/>
      <c r="TJ38" s="59"/>
      <c r="TK38" s="59"/>
      <c r="TL38" s="59"/>
      <c r="TM38" s="59"/>
      <c r="TN38" s="59"/>
      <c r="TO38" s="59"/>
      <c r="TP38" s="59"/>
      <c r="TQ38" s="59"/>
      <c r="TR38" s="59"/>
      <c r="TS38" s="59"/>
      <c r="TT38" s="59"/>
      <c r="TU38" s="59"/>
      <c r="TV38" s="59"/>
      <c r="TW38" s="59"/>
      <c r="TX38" s="59"/>
      <c r="TY38" s="59"/>
      <c r="TZ38" s="59"/>
      <c r="UA38" s="59"/>
      <c r="UB38" s="59"/>
      <c r="UC38" s="59"/>
      <c r="UD38" s="59"/>
      <c r="UE38" s="59"/>
      <c r="UF38" s="59"/>
      <c r="UG38" s="59"/>
      <c r="UH38" s="59"/>
      <c r="UI38" s="59"/>
      <c r="UJ38" s="59"/>
      <c r="UK38" s="59"/>
      <c r="UL38" s="59"/>
      <c r="UM38" s="59"/>
      <c r="UN38" s="59"/>
      <c r="UO38" s="59"/>
      <c r="UP38" s="59"/>
      <c r="UQ38" s="59"/>
      <c r="UR38" s="59"/>
      <c r="US38" s="59"/>
      <c r="UT38" s="59"/>
      <c r="UU38" s="59"/>
      <c r="UV38" s="59"/>
      <c r="UW38" s="59"/>
      <c r="UX38" s="59"/>
      <c r="UY38" s="59"/>
      <c r="UZ38" s="59"/>
      <c r="VA38" s="59"/>
      <c r="VB38" s="59"/>
      <c r="VC38" s="59"/>
      <c r="VD38" s="59"/>
      <c r="VE38" s="59"/>
      <c r="VF38" s="59"/>
      <c r="VG38" s="59"/>
      <c r="VH38" s="59"/>
      <c r="VI38" s="59"/>
      <c r="VJ38" s="59"/>
      <c r="VK38" s="59"/>
      <c r="VL38" s="59"/>
      <c r="VM38" s="59"/>
      <c r="VN38" s="59"/>
      <c r="VO38" s="59"/>
      <c r="VP38" s="59"/>
      <c r="VQ38" s="59"/>
      <c r="VR38" s="59"/>
      <c r="VS38" s="59"/>
      <c r="VT38" s="59"/>
      <c r="VU38" s="59"/>
      <c r="VV38" s="59"/>
      <c r="VW38" s="59"/>
      <c r="VX38" s="59"/>
      <c r="VY38" s="59"/>
      <c r="VZ38" s="59"/>
      <c r="WA38" s="59"/>
      <c r="WB38" s="59"/>
      <c r="WC38" s="59"/>
      <c r="WD38" s="59"/>
      <c r="WE38" s="59"/>
      <c r="WF38" s="59"/>
      <c r="WG38" s="59"/>
      <c r="WH38" s="59"/>
      <c r="WI38" s="59"/>
      <c r="WJ38" s="59"/>
      <c r="WK38" s="59"/>
      <c r="WL38" s="59"/>
      <c r="WM38" s="59"/>
      <c r="WN38" s="59"/>
      <c r="WO38" s="59"/>
      <c r="WP38" s="59"/>
      <c r="WQ38" s="59"/>
      <c r="WR38" s="59"/>
      <c r="WS38" s="59"/>
      <c r="WT38" s="59"/>
      <c r="WU38" s="59"/>
      <c r="WV38" s="59"/>
      <c r="WW38" s="59"/>
      <c r="WX38" s="59"/>
      <c r="WY38" s="59"/>
      <c r="WZ38" s="59"/>
      <c r="XA38" s="59"/>
      <c r="XB38" s="59"/>
      <c r="XC38" s="59"/>
      <c r="XD38" s="59"/>
      <c r="XE38" s="59"/>
      <c r="XF38" s="59"/>
      <c r="XG38" s="59"/>
      <c r="XH38" s="59"/>
      <c r="XI38" s="59"/>
      <c r="XJ38" s="59"/>
      <c r="XK38" s="59"/>
      <c r="XL38" s="59"/>
      <c r="XM38" s="59"/>
      <c r="XN38" s="59"/>
      <c r="XO38" s="59"/>
      <c r="XP38" s="59"/>
      <c r="XQ38" s="59"/>
      <c r="XR38" s="59"/>
      <c r="XS38" s="59"/>
      <c r="XT38" s="59"/>
      <c r="XU38" s="59"/>
      <c r="XV38" s="59"/>
      <c r="XW38" s="59"/>
      <c r="XX38" s="59"/>
      <c r="XY38" s="59"/>
      <c r="XZ38" s="59"/>
      <c r="YA38" s="59"/>
      <c r="YB38" s="59"/>
      <c r="YC38" s="59"/>
      <c r="YD38" s="59"/>
      <c r="YE38" s="59"/>
      <c r="YF38" s="59"/>
      <c r="YG38" s="59"/>
      <c r="YH38" s="59"/>
      <c r="YI38" s="59"/>
      <c r="YJ38" s="59"/>
      <c r="YK38" s="59"/>
      <c r="YL38" s="59"/>
      <c r="YM38" s="59"/>
      <c r="YN38" s="59"/>
      <c r="YO38" s="59"/>
      <c r="YP38" s="59"/>
      <c r="YQ38" s="59"/>
      <c r="YR38" s="59"/>
      <c r="YS38" s="59"/>
      <c r="YT38" s="59"/>
      <c r="YU38" s="59"/>
      <c r="YV38" s="59"/>
      <c r="YW38" s="59"/>
      <c r="YX38" s="59"/>
      <c r="YY38" s="59"/>
      <c r="YZ38" s="59"/>
      <c r="ZA38" s="59"/>
      <c r="ZB38" s="59"/>
      <c r="ZC38" s="59"/>
      <c r="ZD38" s="59"/>
      <c r="ZE38" s="59"/>
      <c r="ZF38" s="59"/>
      <c r="ZG38" s="59"/>
      <c r="ZH38" s="59"/>
      <c r="ZI38" s="59"/>
      <c r="ZJ38" s="59"/>
      <c r="ZK38" s="59"/>
      <c r="ZL38" s="59"/>
      <c r="ZM38" s="59"/>
      <c r="ZN38" s="59"/>
      <c r="ZO38" s="59"/>
      <c r="ZP38" s="59"/>
      <c r="ZQ38" s="59"/>
      <c r="ZR38" s="59"/>
      <c r="ZS38" s="59"/>
      <c r="ZT38" s="59"/>
      <c r="ZU38" s="59"/>
      <c r="ZV38" s="59"/>
      <c r="ZW38" s="59"/>
      <c r="ZX38" s="59"/>
      <c r="ZY38" s="59"/>
      <c r="ZZ38" s="59"/>
      <c r="AAA38" s="59"/>
      <c r="AAB38" s="59"/>
      <c r="AAC38" s="59"/>
      <c r="AAD38" s="59"/>
      <c r="AAE38" s="59"/>
      <c r="AAF38" s="59"/>
      <c r="AAG38" s="59"/>
      <c r="AAH38" s="59"/>
      <c r="AAI38" s="59"/>
      <c r="AAJ38" s="59"/>
      <c r="AAK38" s="59"/>
      <c r="AAL38" s="59"/>
      <c r="AAM38" s="59"/>
      <c r="AAN38" s="59"/>
      <c r="AAO38" s="59"/>
      <c r="AAP38" s="59"/>
      <c r="AAQ38" s="59"/>
      <c r="AAR38" s="59"/>
      <c r="AAS38" s="59"/>
      <c r="AAT38" s="59"/>
      <c r="AAU38" s="59"/>
      <c r="AAV38" s="59"/>
      <c r="AAW38" s="59"/>
      <c r="AAX38" s="59"/>
      <c r="AAY38" s="59"/>
      <c r="AAZ38" s="59"/>
      <c r="ABA38" s="59"/>
      <c r="ABB38" s="59"/>
      <c r="ABC38" s="59"/>
      <c r="ABD38" s="59"/>
      <c r="ABE38" s="59"/>
      <c r="ABF38" s="59"/>
      <c r="ABG38" s="59"/>
      <c r="ABH38" s="59"/>
      <c r="ABI38" s="59"/>
      <c r="ABJ38" s="59"/>
      <c r="ABK38" s="59"/>
      <c r="ABL38" s="59"/>
      <c r="ABM38" s="59"/>
      <c r="ABN38" s="59"/>
      <c r="ABO38" s="59"/>
      <c r="ABP38" s="59"/>
      <c r="ABQ38" s="59"/>
      <c r="ABR38" s="59"/>
      <c r="ABS38" s="59"/>
      <c r="ABT38" s="59"/>
      <c r="ABU38" s="59"/>
      <c r="ABV38" s="59"/>
      <c r="ABW38" s="59"/>
      <c r="ABX38" s="59"/>
      <c r="ABY38" s="59"/>
      <c r="ABZ38" s="59"/>
      <c r="ACA38" s="59"/>
      <c r="ACB38" s="59"/>
      <c r="ACC38" s="59"/>
      <c r="ACD38" s="59"/>
      <c r="ACE38" s="59"/>
      <c r="ACF38" s="59"/>
      <c r="ACG38" s="59"/>
      <c r="ACH38" s="59"/>
      <c r="ACI38" s="59"/>
      <c r="ACJ38" s="59"/>
      <c r="ACK38" s="59"/>
      <c r="ACL38" s="59"/>
      <c r="ACM38" s="59"/>
      <c r="ACN38" s="59"/>
      <c r="ACO38" s="59"/>
      <c r="ACP38" s="59"/>
      <c r="ACQ38" s="59"/>
      <c r="ACR38" s="59"/>
      <c r="ACS38" s="59"/>
      <c r="ACT38" s="59"/>
      <c r="ACU38" s="59"/>
      <c r="ACV38" s="59"/>
      <c r="ACW38" s="59"/>
      <c r="ACX38" s="59"/>
      <c r="ACY38" s="59"/>
      <c r="ACZ38" s="59"/>
      <c r="ADA38" s="59"/>
      <c r="ADB38" s="59"/>
      <c r="ADC38" s="59"/>
      <c r="ADD38" s="59"/>
      <c r="ADE38" s="59"/>
      <c r="ADF38" s="59"/>
      <c r="ADG38" s="59"/>
      <c r="ADH38" s="59"/>
      <c r="ADI38" s="59"/>
      <c r="ADJ38" s="59"/>
      <c r="ADK38" s="59"/>
      <c r="ADL38" s="59"/>
      <c r="ADM38" s="59"/>
      <c r="ADN38" s="59"/>
      <c r="ADO38" s="59"/>
      <c r="ADP38" s="59"/>
      <c r="ADQ38" s="59"/>
      <c r="ADR38" s="59"/>
      <c r="ADS38" s="59"/>
      <c r="ADT38" s="59"/>
      <c r="ADU38" s="59"/>
      <c r="ADV38" s="59"/>
      <c r="ADW38" s="59"/>
      <c r="ADX38" s="59"/>
      <c r="ADY38" s="59"/>
      <c r="ADZ38" s="59"/>
      <c r="AEA38" s="59"/>
      <c r="AEB38" s="59"/>
      <c r="AEC38" s="59"/>
      <c r="AED38" s="59"/>
      <c r="AEE38" s="59"/>
      <c r="AEF38" s="59"/>
      <c r="AEG38" s="59"/>
      <c r="AEH38" s="59"/>
      <c r="AEI38" s="59"/>
      <c r="AEJ38" s="59"/>
      <c r="AEK38" s="59"/>
      <c r="AEL38" s="59"/>
      <c r="AEM38" s="59"/>
      <c r="AEN38" s="59"/>
      <c r="AEO38" s="59"/>
      <c r="AEP38" s="59"/>
      <c r="AEQ38" s="59"/>
      <c r="AER38" s="59"/>
      <c r="AES38" s="59"/>
      <c r="AET38" s="59"/>
      <c r="AEU38" s="59"/>
      <c r="AEV38" s="59"/>
      <c r="AEW38" s="59"/>
      <c r="AEX38" s="59"/>
      <c r="AEY38" s="59"/>
      <c r="AEZ38" s="59"/>
      <c r="AFA38" s="59"/>
      <c r="AFB38" s="59"/>
      <c r="AFC38" s="59"/>
      <c r="AFD38" s="59"/>
      <c r="AFE38" s="59"/>
      <c r="AFF38" s="59"/>
      <c r="AFG38" s="59"/>
      <c r="AFH38" s="59"/>
      <c r="AFI38" s="59"/>
      <c r="AFJ38" s="59"/>
      <c r="AFK38" s="59"/>
      <c r="AFL38" s="59"/>
      <c r="AFM38" s="59"/>
      <c r="AFN38" s="59"/>
      <c r="AFO38" s="59"/>
      <c r="AFP38" s="59"/>
      <c r="AFQ38" s="59"/>
      <c r="AFR38" s="59"/>
      <c r="AFS38" s="59"/>
      <c r="AFT38" s="59"/>
      <c r="AFU38" s="59"/>
      <c r="AFV38" s="59"/>
      <c r="AFW38" s="59"/>
      <c r="AFX38" s="59"/>
      <c r="AFY38" s="59"/>
      <c r="AFZ38" s="59"/>
      <c r="AGA38" s="59"/>
      <c r="AGB38" s="59"/>
      <c r="AGC38" s="59"/>
      <c r="AGD38" s="59"/>
      <c r="AGE38" s="59"/>
      <c r="AGF38" s="59"/>
      <c r="AGG38" s="59"/>
      <c r="AGH38" s="59"/>
      <c r="AGI38" s="59"/>
      <c r="AGJ38" s="59"/>
      <c r="AGK38" s="59"/>
      <c r="AGL38" s="59"/>
      <c r="AGM38" s="59"/>
      <c r="AGN38" s="59"/>
      <c r="AGO38" s="59"/>
      <c r="AGP38" s="59"/>
      <c r="AGQ38" s="59"/>
      <c r="AGR38" s="59"/>
      <c r="AGS38" s="59"/>
      <c r="AGT38" s="59"/>
      <c r="AGU38" s="59"/>
      <c r="AGV38" s="59"/>
      <c r="AGW38" s="59"/>
      <c r="AGX38" s="59"/>
      <c r="AGY38" s="59"/>
      <c r="AGZ38" s="59"/>
      <c r="AHA38" s="59"/>
      <c r="AHB38" s="59"/>
      <c r="AHC38" s="63"/>
    </row>
    <row r="39" spans="1:887" s="145" customFormat="1" x14ac:dyDescent="0.25">
      <c r="A39" s="145" t="s">
        <v>287</v>
      </c>
      <c r="B39" s="146">
        <v>2009</v>
      </c>
      <c r="C39" s="145" t="s">
        <v>288</v>
      </c>
      <c r="D39" s="145" t="s">
        <v>289</v>
      </c>
      <c r="E39" s="108" t="s">
        <v>290</v>
      </c>
      <c r="F39" s="145" t="s">
        <v>291</v>
      </c>
      <c r="G39" s="146" t="s">
        <v>58</v>
      </c>
      <c r="H39" s="147">
        <v>42312</v>
      </c>
      <c r="I39" s="145" t="s">
        <v>59</v>
      </c>
      <c r="J39" s="145" t="s">
        <v>118</v>
      </c>
      <c r="K39" s="148" t="s">
        <v>45</v>
      </c>
      <c r="L39" s="146" t="s">
        <v>66</v>
      </c>
      <c r="M39" s="146">
        <v>29</v>
      </c>
      <c r="N39" s="146">
        <v>3</v>
      </c>
      <c r="O39" s="145" t="s">
        <v>292</v>
      </c>
      <c r="P39" s="145" t="s">
        <v>140</v>
      </c>
      <c r="Q39" s="145" t="s">
        <v>720</v>
      </c>
      <c r="R39" s="145" t="s">
        <v>293</v>
      </c>
      <c r="S39" s="146" t="s">
        <v>66</v>
      </c>
      <c r="T39" s="146" t="s">
        <v>66</v>
      </c>
      <c r="U39" s="146" t="s">
        <v>66</v>
      </c>
      <c r="V39" s="146">
        <v>1</v>
      </c>
      <c r="W39" s="146" t="s">
        <v>69</v>
      </c>
      <c r="X39" s="146" t="s">
        <v>69</v>
      </c>
      <c r="Y39" s="146" t="s">
        <v>69</v>
      </c>
      <c r="Z39" s="146" t="s">
        <v>69</v>
      </c>
      <c r="AA39" s="146" t="s">
        <v>69</v>
      </c>
      <c r="AB39" s="146" t="s">
        <v>69</v>
      </c>
      <c r="AD39" s="149" t="s">
        <v>69</v>
      </c>
      <c r="AE39" s="149" t="s">
        <v>69</v>
      </c>
      <c r="AF39" s="149" t="s">
        <v>69</v>
      </c>
      <c r="AG39" s="149" t="s">
        <v>69</v>
      </c>
      <c r="AH39" s="149" t="s">
        <v>69</v>
      </c>
      <c r="AI39" s="149" t="s">
        <v>69</v>
      </c>
      <c r="AK39" s="146" t="s">
        <v>69</v>
      </c>
      <c r="AL39" s="146" t="s">
        <v>69</v>
      </c>
      <c r="AM39" s="146" t="s">
        <v>69</v>
      </c>
      <c r="AN39" s="146" t="s">
        <v>69</v>
      </c>
      <c r="AO39" s="146" t="s">
        <v>69</v>
      </c>
      <c r="AP39" s="146" t="s">
        <v>69</v>
      </c>
      <c r="AR39" s="146" t="s">
        <v>69</v>
      </c>
      <c r="AS39" s="146" t="s">
        <v>69</v>
      </c>
      <c r="AT39" s="146" t="s">
        <v>69</v>
      </c>
      <c r="AU39" s="146" t="s">
        <v>69</v>
      </c>
      <c r="AV39" s="146" t="s">
        <v>69</v>
      </c>
      <c r="AW39" s="146" t="s">
        <v>69</v>
      </c>
      <c r="AY39" s="146" t="s">
        <v>69</v>
      </c>
      <c r="AZ39" s="146" t="s">
        <v>69</v>
      </c>
      <c r="BA39" s="146" t="s">
        <v>69</v>
      </c>
      <c r="BB39" s="146" t="s">
        <v>69</v>
      </c>
      <c r="BC39" s="146" t="s">
        <v>69</v>
      </c>
      <c r="BD39" s="146" t="s">
        <v>69</v>
      </c>
      <c r="BF39" s="146" t="s">
        <v>69</v>
      </c>
      <c r="BG39" s="146" t="s">
        <v>69</v>
      </c>
      <c r="BH39" s="146" t="s">
        <v>69</v>
      </c>
      <c r="BI39" s="146" t="s">
        <v>69</v>
      </c>
      <c r="BJ39" s="146" t="s">
        <v>69</v>
      </c>
      <c r="BK39" s="146" t="s">
        <v>69</v>
      </c>
      <c r="BM39" s="146" t="s">
        <v>69</v>
      </c>
      <c r="BN39" s="146" t="s">
        <v>69</v>
      </c>
      <c r="BO39" s="146" t="s">
        <v>69</v>
      </c>
      <c r="BP39" s="146" t="s">
        <v>69</v>
      </c>
      <c r="BQ39" s="146" t="s">
        <v>69</v>
      </c>
      <c r="BR39" s="146" t="s">
        <v>69</v>
      </c>
      <c r="BT39" s="146" t="s">
        <v>69</v>
      </c>
      <c r="BU39" s="146" t="s">
        <v>69</v>
      </c>
      <c r="BV39" s="146" t="s">
        <v>69</v>
      </c>
      <c r="BW39" s="146" t="s">
        <v>69</v>
      </c>
      <c r="BX39" s="146" t="s">
        <v>69</v>
      </c>
      <c r="BY39" s="146" t="s">
        <v>69</v>
      </c>
      <c r="CA39" s="146" t="s">
        <v>69</v>
      </c>
      <c r="CB39" s="146" t="s">
        <v>69</v>
      </c>
      <c r="CC39" s="146" t="s">
        <v>69</v>
      </c>
      <c r="CD39" s="146" t="s">
        <v>69</v>
      </c>
      <c r="CE39" s="146" t="s">
        <v>69</v>
      </c>
      <c r="CF39" s="146" t="s">
        <v>69</v>
      </c>
      <c r="CH39" s="146" t="s">
        <v>69</v>
      </c>
      <c r="CI39" s="146" t="s">
        <v>69</v>
      </c>
      <c r="CJ39" s="146" t="s">
        <v>69</v>
      </c>
      <c r="CK39" s="146" t="s">
        <v>69</v>
      </c>
      <c r="CL39" s="146" t="s">
        <v>69</v>
      </c>
      <c r="CM39" s="146" t="s">
        <v>69</v>
      </c>
      <c r="CO39" s="146" t="s">
        <v>69</v>
      </c>
      <c r="CP39" s="146" t="s">
        <v>69</v>
      </c>
      <c r="CQ39" s="146" t="s">
        <v>69</v>
      </c>
      <c r="CR39" s="146" t="s">
        <v>69</v>
      </c>
      <c r="CS39" s="146" t="s">
        <v>69</v>
      </c>
      <c r="CT39" s="146" t="s">
        <v>69</v>
      </c>
      <c r="CV39" s="146" t="s">
        <v>69</v>
      </c>
      <c r="CW39" s="146" t="s">
        <v>69</v>
      </c>
      <c r="CX39" s="146" t="s">
        <v>69</v>
      </c>
      <c r="CY39" s="146" t="s">
        <v>69</v>
      </c>
      <c r="CZ39" s="146" t="s">
        <v>69</v>
      </c>
      <c r="DA39" s="146" t="s">
        <v>69</v>
      </c>
      <c r="DC39" s="145" t="s">
        <v>69</v>
      </c>
      <c r="DD39" s="145" t="s">
        <v>69</v>
      </c>
      <c r="DE39" s="145" t="s">
        <v>69</v>
      </c>
      <c r="DF39" s="145" t="s">
        <v>69</v>
      </c>
      <c r="DG39" s="145" t="s">
        <v>69</v>
      </c>
      <c r="DH39" s="145" t="s">
        <v>69</v>
      </c>
      <c r="DJ39" s="158" t="s">
        <v>69</v>
      </c>
      <c r="DK39" s="158" t="s">
        <v>69</v>
      </c>
      <c r="DL39" s="158" t="s">
        <v>69</v>
      </c>
      <c r="DM39" s="158" t="s">
        <v>69</v>
      </c>
      <c r="DN39" s="158" t="s">
        <v>69</v>
      </c>
      <c r="DO39" s="158" t="s">
        <v>69</v>
      </c>
      <c r="DQ39" s="146" t="s">
        <v>69</v>
      </c>
      <c r="DR39" s="146" t="s">
        <v>69</v>
      </c>
      <c r="DS39" s="146" t="s">
        <v>69</v>
      </c>
      <c r="DT39" s="146" t="s">
        <v>69</v>
      </c>
      <c r="DU39" s="146" t="s">
        <v>69</v>
      </c>
      <c r="DV39" s="146" t="s">
        <v>69</v>
      </c>
      <c r="DX39" s="146">
        <v>3</v>
      </c>
      <c r="DY39" s="146">
        <v>1</v>
      </c>
      <c r="DZ39" s="146" t="s">
        <v>69</v>
      </c>
      <c r="EA39" s="146" t="s">
        <v>69</v>
      </c>
      <c r="EB39" s="146" t="s">
        <v>69</v>
      </c>
      <c r="EC39" s="146" t="s">
        <v>69</v>
      </c>
      <c r="ED39" s="145" t="s">
        <v>799</v>
      </c>
      <c r="EE39" s="146" t="s">
        <v>69</v>
      </c>
      <c r="EF39" s="146" t="s">
        <v>69</v>
      </c>
      <c r="EG39" s="146" t="s">
        <v>69</v>
      </c>
      <c r="EH39" s="146" t="s">
        <v>69</v>
      </c>
      <c r="EI39" s="146" t="s">
        <v>69</v>
      </c>
      <c r="EJ39" s="146" t="s">
        <v>69</v>
      </c>
      <c r="EL39" s="146" t="s">
        <v>69</v>
      </c>
      <c r="EM39" s="146" t="s">
        <v>69</v>
      </c>
      <c r="EN39" s="146" t="s">
        <v>69</v>
      </c>
      <c r="EO39" s="146" t="s">
        <v>69</v>
      </c>
      <c r="EP39" s="146" t="s">
        <v>69</v>
      </c>
      <c r="EQ39" s="146" t="s">
        <v>69</v>
      </c>
      <c r="ER39" s="180"/>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c r="IU39" s="36"/>
      <c r="IV39" s="36"/>
      <c r="IW39" s="36"/>
      <c r="IX39" s="36"/>
      <c r="IY39" s="36"/>
      <c r="IZ39" s="36"/>
      <c r="JA39" s="36"/>
      <c r="JB39" s="36"/>
      <c r="JC39" s="36"/>
      <c r="JD39" s="36"/>
      <c r="JE39" s="36"/>
      <c r="JF39" s="36"/>
      <c r="JG39" s="36"/>
      <c r="JH39" s="36"/>
      <c r="JI39" s="36"/>
      <c r="JJ39" s="36"/>
      <c r="JK39" s="36"/>
      <c r="JL39" s="36"/>
      <c r="JM39" s="36"/>
      <c r="JN39" s="36"/>
      <c r="JO39" s="36"/>
      <c r="JP39" s="36"/>
      <c r="JQ39" s="36"/>
      <c r="JR39" s="36"/>
      <c r="JS39" s="36"/>
      <c r="JT39" s="36"/>
      <c r="JU39" s="36"/>
      <c r="JV39" s="36"/>
      <c r="JW39" s="36"/>
      <c r="JX39" s="36"/>
      <c r="JY39" s="36"/>
      <c r="JZ39" s="36"/>
      <c r="KA39" s="36"/>
      <c r="KB39" s="36"/>
      <c r="KC39" s="36"/>
      <c r="KD39" s="36"/>
      <c r="KE39" s="36"/>
      <c r="KF39" s="36"/>
      <c r="KG39" s="36"/>
      <c r="KH39" s="36"/>
      <c r="KI39" s="36"/>
      <c r="KJ39" s="36"/>
      <c r="KK39" s="36"/>
      <c r="KL39" s="36"/>
      <c r="KM39" s="36"/>
      <c r="KN39" s="36"/>
      <c r="KO39" s="36"/>
      <c r="KP39" s="36"/>
      <c r="KQ39" s="36"/>
      <c r="KR39" s="36"/>
      <c r="KS39" s="36"/>
      <c r="KT39" s="36"/>
      <c r="KU39" s="36"/>
      <c r="KV39" s="36"/>
      <c r="KW39" s="36"/>
      <c r="KX39" s="36"/>
      <c r="KY39" s="36"/>
      <c r="KZ39" s="36"/>
      <c r="LA39" s="36"/>
      <c r="LB39" s="36"/>
      <c r="LC39" s="36"/>
      <c r="LD39" s="36"/>
      <c r="LE39" s="36"/>
      <c r="LF39" s="36"/>
      <c r="LG39" s="36"/>
      <c r="LH39" s="36"/>
      <c r="LI39" s="36"/>
      <c r="LJ39" s="36"/>
      <c r="LK39" s="36"/>
      <c r="LL39" s="36"/>
      <c r="LM39" s="36"/>
      <c r="LN39" s="36"/>
      <c r="LO39" s="36"/>
      <c r="LP39" s="36"/>
      <c r="LQ39" s="36"/>
      <c r="LR39" s="36"/>
      <c r="LS39" s="36"/>
      <c r="LT39" s="36"/>
      <c r="LU39" s="36"/>
      <c r="LV39" s="36"/>
      <c r="LW39" s="36"/>
      <c r="LX39" s="36"/>
      <c r="LY39" s="36"/>
      <c r="LZ39" s="36"/>
      <c r="MA39" s="36"/>
      <c r="MB39" s="36"/>
      <c r="MC39" s="36"/>
      <c r="MD39" s="36"/>
      <c r="ME39" s="36"/>
      <c r="MF39" s="36"/>
      <c r="MG39" s="36"/>
      <c r="MH39" s="36"/>
      <c r="MI39" s="36"/>
      <c r="MJ39" s="36"/>
      <c r="MK39" s="36"/>
      <c r="ML39" s="36"/>
      <c r="MM39" s="36"/>
      <c r="MN39" s="36"/>
      <c r="MO39" s="36"/>
      <c r="MP39" s="36"/>
      <c r="MQ39" s="36"/>
      <c r="MR39" s="36"/>
      <c r="MS39" s="36"/>
      <c r="MT39" s="36"/>
      <c r="MU39" s="36"/>
      <c r="MV39" s="36"/>
      <c r="MW39" s="36"/>
      <c r="MX39" s="36"/>
      <c r="MY39" s="36"/>
      <c r="MZ39" s="36"/>
      <c r="NA39" s="36"/>
      <c r="NB39" s="36"/>
      <c r="NC39" s="36"/>
      <c r="ND39" s="36"/>
      <c r="NE39" s="36"/>
      <c r="NF39" s="36"/>
      <c r="NG39" s="36"/>
      <c r="NH39" s="36"/>
      <c r="NI39" s="36"/>
      <c r="NJ39" s="36"/>
      <c r="NK39" s="36"/>
      <c r="NL39" s="36"/>
      <c r="NM39" s="36"/>
      <c r="NN39" s="36"/>
      <c r="NO39" s="36"/>
      <c r="NP39" s="36"/>
      <c r="NQ39" s="36"/>
      <c r="NR39" s="36"/>
      <c r="NS39" s="36"/>
      <c r="NT39" s="36"/>
      <c r="NU39" s="36"/>
      <c r="NV39" s="36"/>
      <c r="NW39" s="36"/>
      <c r="NX39" s="36"/>
      <c r="NY39" s="36"/>
      <c r="NZ39" s="36"/>
      <c r="OA39" s="36"/>
      <c r="OB39" s="36"/>
      <c r="OC39" s="36"/>
      <c r="OD39" s="36"/>
      <c r="OE39" s="36"/>
      <c r="OF39" s="36"/>
      <c r="OG39" s="36"/>
      <c r="OH39" s="36"/>
      <c r="OI39" s="36"/>
      <c r="OJ39" s="36"/>
      <c r="OK39" s="36"/>
      <c r="OL39" s="36"/>
      <c r="OM39" s="36"/>
      <c r="ON39" s="36"/>
      <c r="OO39" s="36"/>
      <c r="OP39" s="36"/>
      <c r="OQ39" s="36"/>
      <c r="OR39" s="36"/>
      <c r="OS39" s="36"/>
      <c r="OT39" s="36"/>
      <c r="OU39" s="36"/>
      <c r="OV39" s="36"/>
      <c r="OW39" s="36"/>
      <c r="OX39" s="36"/>
      <c r="OY39" s="36"/>
      <c r="OZ39" s="36"/>
      <c r="PA39" s="36"/>
      <c r="PB39" s="36"/>
      <c r="PC39" s="36"/>
      <c r="PD39" s="36"/>
      <c r="PE39" s="36"/>
      <c r="PF39" s="36"/>
      <c r="PG39" s="36"/>
      <c r="PH39" s="36"/>
      <c r="PI39" s="36"/>
      <c r="PJ39" s="36"/>
      <c r="PK39" s="36"/>
      <c r="PL39" s="36"/>
      <c r="PM39" s="36"/>
      <c r="PN39" s="36"/>
      <c r="PO39" s="36"/>
      <c r="PP39" s="36"/>
      <c r="PQ39" s="36"/>
      <c r="PR39" s="36"/>
      <c r="PS39" s="36"/>
      <c r="PT39" s="36"/>
      <c r="PU39" s="36"/>
      <c r="PV39" s="36"/>
      <c r="PW39" s="36"/>
      <c r="PX39" s="36"/>
      <c r="PY39" s="36"/>
      <c r="PZ39" s="36"/>
      <c r="QA39" s="36"/>
      <c r="QB39" s="36"/>
      <c r="QC39" s="36"/>
      <c r="QD39" s="36"/>
      <c r="QE39" s="36"/>
      <c r="QF39" s="36"/>
      <c r="QG39" s="36"/>
      <c r="QH39" s="36"/>
      <c r="QI39" s="36"/>
      <c r="QJ39" s="36"/>
      <c r="QK39" s="36"/>
      <c r="QL39" s="36"/>
      <c r="QM39" s="36"/>
      <c r="QN39" s="36"/>
      <c r="QO39" s="36"/>
      <c r="QP39" s="36"/>
      <c r="QQ39" s="36"/>
      <c r="QR39" s="36"/>
      <c r="QS39" s="36"/>
      <c r="QT39" s="36"/>
      <c r="QU39" s="36"/>
      <c r="QV39" s="36"/>
      <c r="QW39" s="36"/>
      <c r="QX39" s="36"/>
      <c r="QY39" s="36"/>
      <c r="QZ39" s="36"/>
      <c r="RA39" s="36"/>
      <c r="RB39" s="36"/>
      <c r="RC39" s="36"/>
      <c r="RD39" s="36"/>
      <c r="RE39" s="36"/>
      <c r="RF39" s="36"/>
      <c r="RG39" s="36"/>
      <c r="RH39" s="36"/>
      <c r="RI39" s="36"/>
      <c r="RJ39" s="36"/>
      <c r="RK39" s="36"/>
      <c r="RL39" s="36"/>
      <c r="RM39" s="36"/>
      <c r="RN39" s="36"/>
      <c r="RO39" s="36"/>
      <c r="RP39" s="36"/>
      <c r="RQ39" s="36"/>
      <c r="RR39" s="36"/>
      <c r="RS39" s="36"/>
      <c r="RT39" s="36"/>
      <c r="RU39" s="36"/>
      <c r="RV39" s="36"/>
      <c r="RW39" s="36"/>
      <c r="RX39" s="36"/>
      <c r="RY39" s="36"/>
      <c r="RZ39" s="36"/>
      <c r="SA39" s="36"/>
      <c r="SB39" s="36"/>
      <c r="SC39" s="36"/>
      <c r="SD39" s="36"/>
      <c r="SE39" s="36"/>
      <c r="SF39" s="36"/>
      <c r="SG39" s="36"/>
      <c r="SH39" s="36"/>
      <c r="SI39" s="36"/>
      <c r="SJ39" s="36"/>
      <c r="SK39" s="36"/>
      <c r="SL39" s="36"/>
      <c r="SM39" s="36"/>
      <c r="SN39" s="36"/>
      <c r="SO39" s="36"/>
      <c r="SP39" s="36"/>
      <c r="SQ39" s="36"/>
      <c r="SR39" s="36"/>
      <c r="SS39" s="36"/>
      <c r="ST39" s="36"/>
      <c r="SU39" s="36"/>
      <c r="SV39" s="36"/>
      <c r="SW39" s="36"/>
      <c r="SX39" s="36"/>
      <c r="SY39" s="36"/>
      <c r="SZ39" s="36"/>
      <c r="TA39" s="36"/>
      <c r="TB39" s="36"/>
      <c r="TC39" s="36"/>
      <c r="TD39" s="36"/>
      <c r="TE39" s="36"/>
      <c r="TF39" s="36"/>
      <c r="TG39" s="36"/>
      <c r="TH39" s="36"/>
      <c r="TI39" s="36"/>
      <c r="TJ39" s="36"/>
      <c r="TK39" s="36"/>
      <c r="TL39" s="36"/>
      <c r="TM39" s="36"/>
      <c r="TN39" s="36"/>
      <c r="TO39" s="36"/>
      <c r="TP39" s="36"/>
      <c r="TQ39" s="36"/>
      <c r="TR39" s="36"/>
      <c r="TS39" s="36"/>
      <c r="TT39" s="36"/>
      <c r="TU39" s="36"/>
      <c r="TV39" s="36"/>
      <c r="TW39" s="36"/>
      <c r="TX39" s="36"/>
      <c r="TY39" s="36"/>
      <c r="TZ39" s="36"/>
      <c r="UA39" s="36"/>
      <c r="UB39" s="36"/>
      <c r="UC39" s="36"/>
      <c r="UD39" s="36"/>
      <c r="UE39" s="36"/>
      <c r="UF39" s="36"/>
      <c r="UG39" s="36"/>
      <c r="UH39" s="36"/>
      <c r="UI39" s="36"/>
      <c r="UJ39" s="36"/>
      <c r="UK39" s="36"/>
      <c r="UL39" s="36"/>
      <c r="UM39" s="36"/>
      <c r="UN39" s="36"/>
      <c r="UO39" s="36"/>
      <c r="UP39" s="36"/>
      <c r="UQ39" s="36"/>
      <c r="UR39" s="36"/>
      <c r="US39" s="36"/>
      <c r="UT39" s="36"/>
      <c r="UU39" s="36"/>
      <c r="UV39" s="36"/>
      <c r="UW39" s="36"/>
      <c r="UX39" s="36"/>
      <c r="UY39" s="36"/>
      <c r="UZ39" s="36"/>
      <c r="VA39" s="36"/>
      <c r="VB39" s="36"/>
      <c r="VC39" s="36"/>
      <c r="VD39" s="36"/>
      <c r="VE39" s="36"/>
      <c r="VF39" s="36"/>
      <c r="VG39" s="36"/>
      <c r="VH39" s="36"/>
      <c r="VI39" s="36"/>
      <c r="VJ39" s="36"/>
      <c r="VK39" s="36"/>
      <c r="VL39" s="36"/>
      <c r="VM39" s="36"/>
      <c r="VN39" s="36"/>
      <c r="VO39" s="36"/>
      <c r="VP39" s="36"/>
      <c r="VQ39" s="36"/>
      <c r="VR39" s="36"/>
      <c r="VS39" s="36"/>
      <c r="VT39" s="36"/>
      <c r="VU39" s="36"/>
      <c r="VV39" s="36"/>
      <c r="VW39" s="36"/>
      <c r="VX39" s="36"/>
      <c r="VY39" s="36"/>
      <c r="VZ39" s="36"/>
      <c r="WA39" s="36"/>
      <c r="WB39" s="36"/>
      <c r="WC39" s="36"/>
      <c r="WD39" s="36"/>
      <c r="WE39" s="36"/>
      <c r="WF39" s="36"/>
      <c r="WG39" s="36"/>
      <c r="WH39" s="36"/>
      <c r="WI39" s="36"/>
      <c r="WJ39" s="36"/>
      <c r="WK39" s="36"/>
      <c r="WL39" s="36"/>
      <c r="WM39" s="36"/>
      <c r="WN39" s="36"/>
      <c r="WO39" s="36"/>
      <c r="WP39" s="36"/>
      <c r="WQ39" s="36"/>
      <c r="WR39" s="36"/>
      <c r="WS39" s="36"/>
      <c r="WT39" s="36"/>
      <c r="WU39" s="36"/>
      <c r="WV39" s="36"/>
      <c r="WW39" s="36"/>
      <c r="WX39" s="36"/>
      <c r="WY39" s="36"/>
      <c r="WZ39" s="36"/>
      <c r="XA39" s="36"/>
      <c r="XB39" s="36"/>
      <c r="XC39" s="36"/>
      <c r="XD39" s="36"/>
      <c r="XE39" s="36"/>
      <c r="XF39" s="36"/>
      <c r="XG39" s="36"/>
      <c r="XH39" s="36"/>
      <c r="XI39" s="36"/>
      <c r="XJ39" s="36"/>
      <c r="XK39" s="36"/>
      <c r="XL39" s="36"/>
      <c r="XM39" s="36"/>
      <c r="XN39" s="36"/>
      <c r="XO39" s="36"/>
      <c r="XP39" s="36"/>
      <c r="XQ39" s="36"/>
      <c r="XR39" s="36"/>
      <c r="XS39" s="36"/>
      <c r="XT39" s="36"/>
      <c r="XU39" s="36"/>
      <c r="XV39" s="36"/>
      <c r="XW39" s="36"/>
      <c r="XX39" s="36"/>
      <c r="XY39" s="36"/>
      <c r="XZ39" s="36"/>
      <c r="YA39" s="36"/>
      <c r="YB39" s="36"/>
      <c r="YC39" s="36"/>
      <c r="YD39" s="36"/>
      <c r="YE39" s="36"/>
      <c r="YF39" s="36"/>
      <c r="YG39" s="36"/>
      <c r="YH39" s="36"/>
      <c r="YI39" s="36"/>
      <c r="YJ39" s="36"/>
      <c r="YK39" s="36"/>
      <c r="YL39" s="36"/>
      <c r="YM39" s="36"/>
      <c r="YN39" s="36"/>
      <c r="YO39" s="36"/>
      <c r="YP39" s="36"/>
      <c r="YQ39" s="36"/>
      <c r="YR39" s="36"/>
      <c r="YS39" s="36"/>
      <c r="YT39" s="36"/>
      <c r="YU39" s="36"/>
      <c r="YV39" s="36"/>
      <c r="YW39" s="36"/>
      <c r="YX39" s="36"/>
      <c r="YY39" s="36"/>
      <c r="YZ39" s="36"/>
      <c r="ZA39" s="36"/>
      <c r="ZB39" s="36"/>
      <c r="ZC39" s="36"/>
      <c r="ZD39" s="36"/>
      <c r="ZE39" s="36"/>
      <c r="ZF39" s="36"/>
      <c r="ZG39" s="36"/>
      <c r="ZH39" s="36"/>
      <c r="ZI39" s="36"/>
      <c r="ZJ39" s="36"/>
      <c r="ZK39" s="36"/>
      <c r="ZL39" s="36"/>
      <c r="ZM39" s="36"/>
      <c r="ZN39" s="36"/>
      <c r="ZO39" s="36"/>
      <c r="ZP39" s="36"/>
      <c r="ZQ39" s="36"/>
      <c r="ZR39" s="36"/>
      <c r="ZS39" s="36"/>
      <c r="ZT39" s="36"/>
      <c r="ZU39" s="36"/>
      <c r="ZV39" s="36"/>
      <c r="ZW39" s="36"/>
      <c r="ZX39" s="36"/>
      <c r="ZY39" s="36"/>
      <c r="ZZ39" s="36"/>
      <c r="AAA39" s="36"/>
      <c r="AAB39" s="36"/>
      <c r="AAC39" s="36"/>
      <c r="AAD39" s="36"/>
      <c r="AAE39" s="36"/>
      <c r="AAF39" s="36"/>
      <c r="AAG39" s="36"/>
      <c r="AAH39" s="36"/>
      <c r="AAI39" s="36"/>
      <c r="AAJ39" s="36"/>
      <c r="AAK39" s="36"/>
      <c r="AAL39" s="36"/>
      <c r="AAM39" s="36"/>
      <c r="AAN39" s="36"/>
      <c r="AAO39" s="36"/>
      <c r="AAP39" s="36"/>
      <c r="AAQ39" s="36"/>
      <c r="AAR39" s="36"/>
      <c r="AAS39" s="36"/>
      <c r="AAT39" s="36"/>
      <c r="AAU39" s="36"/>
      <c r="AAV39" s="36"/>
      <c r="AAW39" s="36"/>
      <c r="AAX39" s="36"/>
      <c r="AAY39" s="36"/>
      <c r="AAZ39" s="36"/>
      <c r="ABA39" s="36"/>
      <c r="ABB39" s="36"/>
      <c r="ABC39" s="36"/>
      <c r="ABD39" s="36"/>
      <c r="ABE39" s="36"/>
      <c r="ABF39" s="36"/>
      <c r="ABG39" s="36"/>
      <c r="ABH39" s="36"/>
      <c r="ABI39" s="36"/>
      <c r="ABJ39" s="36"/>
      <c r="ABK39" s="36"/>
      <c r="ABL39" s="36"/>
      <c r="ABM39" s="36"/>
      <c r="ABN39" s="36"/>
      <c r="ABO39" s="36"/>
      <c r="ABP39" s="36"/>
      <c r="ABQ39" s="36"/>
      <c r="ABR39" s="36"/>
      <c r="ABS39" s="36"/>
      <c r="ABT39" s="36"/>
      <c r="ABU39" s="36"/>
      <c r="ABV39" s="36"/>
      <c r="ABW39" s="36"/>
      <c r="ABX39" s="36"/>
      <c r="ABY39" s="36"/>
      <c r="ABZ39" s="36"/>
      <c r="ACA39" s="36"/>
      <c r="ACB39" s="36"/>
      <c r="ACC39" s="36"/>
      <c r="ACD39" s="36"/>
      <c r="ACE39" s="36"/>
      <c r="ACF39" s="36"/>
      <c r="ACG39" s="36"/>
      <c r="ACH39" s="36"/>
      <c r="ACI39" s="36"/>
      <c r="ACJ39" s="36"/>
      <c r="ACK39" s="36"/>
      <c r="ACL39" s="36"/>
      <c r="ACM39" s="36"/>
      <c r="ACN39" s="36"/>
      <c r="ACO39" s="36"/>
      <c r="ACP39" s="36"/>
      <c r="ACQ39" s="36"/>
      <c r="ACR39" s="36"/>
      <c r="ACS39" s="36"/>
      <c r="ACT39" s="36"/>
      <c r="ACU39" s="36"/>
      <c r="ACV39" s="36"/>
      <c r="ACW39" s="36"/>
      <c r="ACX39" s="36"/>
      <c r="ACY39" s="36"/>
      <c r="ACZ39" s="36"/>
      <c r="ADA39" s="36"/>
      <c r="ADB39" s="36"/>
      <c r="ADC39" s="36"/>
      <c r="ADD39" s="36"/>
      <c r="ADE39" s="36"/>
      <c r="ADF39" s="36"/>
      <c r="ADG39" s="36"/>
      <c r="ADH39" s="36"/>
      <c r="ADI39" s="36"/>
      <c r="ADJ39" s="36"/>
      <c r="ADK39" s="36"/>
      <c r="ADL39" s="36"/>
      <c r="ADM39" s="36"/>
      <c r="ADN39" s="36"/>
      <c r="ADO39" s="36"/>
      <c r="ADP39" s="36"/>
      <c r="ADQ39" s="36"/>
      <c r="ADR39" s="36"/>
      <c r="ADS39" s="36"/>
      <c r="ADT39" s="36"/>
      <c r="ADU39" s="36"/>
      <c r="ADV39" s="36"/>
      <c r="ADW39" s="36"/>
      <c r="ADX39" s="36"/>
      <c r="ADY39" s="36"/>
      <c r="ADZ39" s="36"/>
      <c r="AEA39" s="36"/>
      <c r="AEB39" s="36"/>
      <c r="AEC39" s="36"/>
      <c r="AED39" s="36"/>
      <c r="AEE39" s="36"/>
      <c r="AEF39" s="36"/>
      <c r="AEG39" s="36"/>
      <c r="AEH39" s="36"/>
      <c r="AEI39" s="36"/>
      <c r="AEJ39" s="36"/>
      <c r="AEK39" s="36"/>
      <c r="AEL39" s="36"/>
      <c r="AEM39" s="36"/>
      <c r="AEN39" s="36"/>
      <c r="AEO39" s="36"/>
      <c r="AEP39" s="36"/>
      <c r="AEQ39" s="36"/>
      <c r="AER39" s="36"/>
      <c r="AES39" s="36"/>
      <c r="AET39" s="36"/>
      <c r="AEU39" s="36"/>
      <c r="AEV39" s="36"/>
      <c r="AEW39" s="36"/>
      <c r="AEX39" s="36"/>
      <c r="AEY39" s="36"/>
      <c r="AEZ39" s="36"/>
      <c r="AFA39" s="36"/>
      <c r="AFB39" s="36"/>
      <c r="AFC39" s="36"/>
      <c r="AFD39" s="36"/>
      <c r="AFE39" s="36"/>
      <c r="AFF39" s="36"/>
      <c r="AFG39" s="36"/>
      <c r="AFH39" s="36"/>
      <c r="AFI39" s="36"/>
      <c r="AFJ39" s="36"/>
      <c r="AFK39" s="36"/>
      <c r="AFL39" s="36"/>
      <c r="AFM39" s="36"/>
      <c r="AFN39" s="36"/>
      <c r="AFO39" s="36"/>
      <c r="AFP39" s="36"/>
      <c r="AFQ39" s="36"/>
      <c r="AFR39" s="36"/>
      <c r="AFS39" s="36"/>
      <c r="AFT39" s="36"/>
      <c r="AFU39" s="36"/>
      <c r="AFV39" s="36"/>
      <c r="AFW39" s="36"/>
      <c r="AFX39" s="36"/>
      <c r="AFY39" s="36"/>
      <c r="AFZ39" s="36"/>
      <c r="AGA39" s="36"/>
      <c r="AGB39" s="36"/>
      <c r="AGC39" s="36"/>
      <c r="AGD39" s="36"/>
      <c r="AGE39" s="36"/>
      <c r="AGF39" s="36"/>
      <c r="AGG39" s="36"/>
      <c r="AGH39" s="36"/>
      <c r="AGI39" s="36"/>
      <c r="AGJ39" s="36"/>
      <c r="AGK39" s="36"/>
      <c r="AGL39" s="36"/>
      <c r="AGM39" s="36"/>
      <c r="AGN39" s="36"/>
      <c r="AGO39" s="36"/>
      <c r="AGP39" s="36"/>
      <c r="AGQ39" s="36"/>
      <c r="AGR39" s="36"/>
      <c r="AGS39" s="36"/>
      <c r="AGT39" s="36"/>
      <c r="AGU39" s="36"/>
      <c r="AGV39" s="36"/>
      <c r="AGW39" s="36"/>
      <c r="AGX39" s="36"/>
      <c r="AGY39" s="36"/>
      <c r="AGZ39" s="36"/>
      <c r="AHA39" s="36"/>
      <c r="AHB39" s="36"/>
      <c r="AHC39" s="150"/>
    </row>
    <row r="40" spans="1:887" s="61" customFormat="1" ht="409.5" x14ac:dyDescent="0.25">
      <c r="A40" s="61" t="s">
        <v>294</v>
      </c>
      <c r="B40" s="30">
        <v>2000</v>
      </c>
      <c r="C40" s="61" t="s">
        <v>295</v>
      </c>
      <c r="D40" s="61" t="s">
        <v>296</v>
      </c>
      <c r="E40" s="24" t="s">
        <v>297</v>
      </c>
      <c r="F40" s="234" t="s">
        <v>832</v>
      </c>
      <c r="G40" s="30" t="s">
        <v>76</v>
      </c>
      <c r="H40" s="32">
        <v>42312</v>
      </c>
      <c r="I40" s="61" t="s">
        <v>59</v>
      </c>
      <c r="J40" s="38" t="s">
        <v>194</v>
      </c>
      <c r="K40" s="29" t="s">
        <v>298</v>
      </c>
      <c r="L40" s="30" t="s">
        <v>299</v>
      </c>
      <c r="M40" s="30">
        <v>482</v>
      </c>
      <c r="N40" s="30">
        <v>3</v>
      </c>
      <c r="O40" s="61" t="s">
        <v>436</v>
      </c>
      <c r="P40" s="61" t="s">
        <v>253</v>
      </c>
      <c r="Q40" s="61" t="s">
        <v>93</v>
      </c>
      <c r="R40" s="61" t="s">
        <v>721</v>
      </c>
      <c r="S40" s="30" t="s">
        <v>83</v>
      </c>
      <c r="T40" s="30" t="s">
        <v>66</v>
      </c>
      <c r="U40" s="30" t="s">
        <v>66</v>
      </c>
      <c r="V40" s="30">
        <v>1</v>
      </c>
      <c r="W40" s="30" t="s">
        <v>69</v>
      </c>
      <c r="X40" s="30" t="s">
        <v>69</v>
      </c>
      <c r="Y40" s="30" t="s">
        <v>69</v>
      </c>
      <c r="Z40" s="30" t="s">
        <v>69</v>
      </c>
      <c r="AA40" s="30" t="s">
        <v>69</v>
      </c>
      <c r="AB40" s="30" t="s">
        <v>69</v>
      </c>
      <c r="AD40" s="33" t="s">
        <v>69</v>
      </c>
      <c r="AE40" s="33" t="s">
        <v>69</v>
      </c>
      <c r="AF40" s="33" t="s">
        <v>69</v>
      </c>
      <c r="AG40" s="33" t="s">
        <v>69</v>
      </c>
      <c r="AH40" s="33" t="s">
        <v>69</v>
      </c>
      <c r="AI40" s="33" t="s">
        <v>69</v>
      </c>
      <c r="AK40" s="30" t="s">
        <v>69</v>
      </c>
      <c r="AL40" s="30" t="s">
        <v>69</v>
      </c>
      <c r="AM40" s="30" t="s">
        <v>69</v>
      </c>
      <c r="AN40" s="30" t="s">
        <v>69</v>
      </c>
      <c r="AO40" s="30" t="s">
        <v>69</v>
      </c>
      <c r="AP40" s="30" t="s">
        <v>69</v>
      </c>
      <c r="AR40" s="30" t="s">
        <v>69</v>
      </c>
      <c r="AS40" s="30" t="s">
        <v>69</v>
      </c>
      <c r="AT40" s="30" t="s">
        <v>69</v>
      </c>
      <c r="AU40" s="30" t="s">
        <v>69</v>
      </c>
      <c r="AV40" s="30" t="s">
        <v>69</v>
      </c>
      <c r="AW40" s="30" t="s">
        <v>69</v>
      </c>
      <c r="AY40" s="30" t="s">
        <v>69</v>
      </c>
      <c r="AZ40" s="30" t="s">
        <v>69</v>
      </c>
      <c r="BA40" s="30" t="s">
        <v>69</v>
      </c>
      <c r="BB40" s="30" t="s">
        <v>69</v>
      </c>
      <c r="BC40" s="30" t="s">
        <v>69</v>
      </c>
      <c r="BD40" s="30" t="s">
        <v>69</v>
      </c>
      <c r="BF40" s="30" t="s">
        <v>69</v>
      </c>
      <c r="BG40" s="30" t="s">
        <v>69</v>
      </c>
      <c r="BH40" s="30" t="s">
        <v>69</v>
      </c>
      <c r="BI40" s="30" t="s">
        <v>69</v>
      </c>
      <c r="BJ40" s="30" t="s">
        <v>69</v>
      </c>
      <c r="BK40" s="30" t="s">
        <v>69</v>
      </c>
      <c r="BM40" s="30">
        <v>3</v>
      </c>
      <c r="BN40" s="30">
        <v>0</v>
      </c>
      <c r="BO40" s="30" t="s">
        <v>69</v>
      </c>
      <c r="BP40" s="30" t="s">
        <v>69</v>
      </c>
      <c r="BQ40" s="30">
        <v>3</v>
      </c>
      <c r="BR40" s="30">
        <v>1</v>
      </c>
      <c r="BS40" s="61" t="s">
        <v>300</v>
      </c>
      <c r="BT40" s="30" t="s">
        <v>69</v>
      </c>
      <c r="BU40" s="30" t="s">
        <v>69</v>
      </c>
      <c r="BV40" s="30" t="s">
        <v>69</v>
      </c>
      <c r="BW40" s="30" t="s">
        <v>69</v>
      </c>
      <c r="BX40" s="30" t="s">
        <v>69</v>
      </c>
      <c r="BY40" s="30" t="s">
        <v>69</v>
      </c>
      <c r="CA40" s="30" t="s">
        <v>69</v>
      </c>
      <c r="CB40" s="30" t="s">
        <v>69</v>
      </c>
      <c r="CC40" s="30" t="s">
        <v>69</v>
      </c>
      <c r="CD40" s="30" t="s">
        <v>69</v>
      </c>
      <c r="CE40" s="30" t="s">
        <v>69</v>
      </c>
      <c r="CF40" s="30" t="s">
        <v>69</v>
      </c>
      <c r="CH40" s="30" t="s">
        <v>69</v>
      </c>
      <c r="CI40" s="30" t="s">
        <v>69</v>
      </c>
      <c r="CJ40" s="30" t="s">
        <v>69</v>
      </c>
      <c r="CK40" s="30" t="s">
        <v>69</v>
      </c>
      <c r="CL40" s="30" t="s">
        <v>69</v>
      </c>
      <c r="CM40" s="30" t="s">
        <v>69</v>
      </c>
      <c r="CO40" s="30" t="s">
        <v>69</v>
      </c>
      <c r="CP40" s="30" t="s">
        <v>69</v>
      </c>
      <c r="CQ40" s="30" t="s">
        <v>69</v>
      </c>
      <c r="CR40" s="30" t="s">
        <v>69</v>
      </c>
      <c r="CS40" s="30" t="s">
        <v>69</v>
      </c>
      <c r="CT40" s="30" t="s">
        <v>69</v>
      </c>
      <c r="CV40" s="30" t="s">
        <v>69</v>
      </c>
      <c r="CW40" s="30" t="s">
        <v>69</v>
      </c>
      <c r="CX40" s="30" t="s">
        <v>69</v>
      </c>
      <c r="CY40" s="30" t="s">
        <v>69</v>
      </c>
      <c r="CZ40" s="30" t="s">
        <v>69</v>
      </c>
      <c r="DA40" s="30" t="s">
        <v>69</v>
      </c>
      <c r="DC40" s="61" t="s">
        <v>69</v>
      </c>
      <c r="DD40" s="61" t="s">
        <v>69</v>
      </c>
      <c r="DE40" s="61" t="s">
        <v>69</v>
      </c>
      <c r="DF40" s="61" t="s">
        <v>69</v>
      </c>
      <c r="DG40" s="61" t="s">
        <v>69</v>
      </c>
      <c r="DH40" s="61" t="s">
        <v>69</v>
      </c>
      <c r="DJ40" s="30" t="s">
        <v>69</v>
      </c>
      <c r="DK40" s="30" t="s">
        <v>69</v>
      </c>
      <c r="DL40" s="30" t="s">
        <v>69</v>
      </c>
      <c r="DM40" s="30" t="s">
        <v>69</v>
      </c>
      <c r="DN40" s="30" t="s">
        <v>69</v>
      </c>
      <c r="DO40" s="30" t="s">
        <v>69</v>
      </c>
      <c r="DQ40" s="30" t="s">
        <v>69</v>
      </c>
      <c r="DR40" s="30" t="s">
        <v>69</v>
      </c>
      <c r="DS40" s="30" t="s">
        <v>69</v>
      </c>
      <c r="DT40" s="30" t="s">
        <v>69</v>
      </c>
      <c r="DU40" s="30" t="s">
        <v>69</v>
      </c>
      <c r="DV40" s="30" t="s">
        <v>69</v>
      </c>
      <c r="DX40" s="30" t="s">
        <v>69</v>
      </c>
      <c r="DY40" s="30" t="s">
        <v>69</v>
      </c>
      <c r="DZ40" s="30" t="s">
        <v>69</v>
      </c>
      <c r="EA40" s="30" t="s">
        <v>69</v>
      </c>
      <c r="EB40" s="30" t="s">
        <v>69</v>
      </c>
      <c r="EC40" s="30" t="s">
        <v>69</v>
      </c>
      <c r="EE40" s="30">
        <v>2</v>
      </c>
      <c r="EF40" s="30">
        <v>1</v>
      </c>
      <c r="EG40" s="30" t="s">
        <v>69</v>
      </c>
      <c r="EH40" s="30" t="s">
        <v>69</v>
      </c>
      <c r="EI40" s="30" t="s">
        <v>69</v>
      </c>
      <c r="EJ40" s="30" t="s">
        <v>69</v>
      </c>
      <c r="EK40" s="61" t="s">
        <v>301</v>
      </c>
      <c r="EL40" s="30" t="s">
        <v>69</v>
      </c>
      <c r="EM40" s="30" t="s">
        <v>69</v>
      </c>
      <c r="EN40" s="30" t="s">
        <v>69</v>
      </c>
      <c r="EO40" s="30" t="s">
        <v>69</v>
      </c>
      <c r="EP40" s="30" t="s">
        <v>69</v>
      </c>
      <c r="EQ40" s="30" t="s">
        <v>69</v>
      </c>
      <c r="ER40" s="184"/>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36"/>
      <c r="IP40" s="36"/>
      <c r="IQ40" s="36"/>
      <c r="IR40" s="36"/>
      <c r="IS40" s="36"/>
      <c r="IT40" s="36"/>
      <c r="IU40" s="36"/>
      <c r="IV40" s="36"/>
      <c r="IW40" s="36"/>
      <c r="IX40" s="36"/>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36"/>
      <c r="NJ40" s="36"/>
      <c r="NK40" s="36"/>
      <c r="NL40" s="36"/>
      <c r="NM40" s="36"/>
      <c r="NN40" s="36"/>
      <c r="NO40" s="36"/>
      <c r="NP40" s="36"/>
      <c r="NQ40" s="36"/>
      <c r="NR40" s="36"/>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36"/>
      <c r="SD40" s="36"/>
      <c r="SE40" s="36"/>
      <c r="SF40" s="36"/>
      <c r="SG40" s="36"/>
      <c r="SH40" s="36"/>
      <c r="SI40" s="36"/>
      <c r="SJ40" s="36"/>
      <c r="SK40" s="36"/>
      <c r="SL40" s="36"/>
      <c r="SM40" s="36"/>
      <c r="SN40" s="36"/>
      <c r="SO40" s="36"/>
      <c r="SP40" s="36"/>
      <c r="SQ40" s="36"/>
      <c r="SR40" s="36"/>
      <c r="SS40" s="36"/>
      <c r="ST40" s="36"/>
      <c r="SU40" s="36"/>
      <c r="SV40" s="36"/>
      <c r="SW40" s="36"/>
      <c r="SX40" s="36"/>
      <c r="SY40" s="36"/>
      <c r="SZ40" s="36"/>
      <c r="TA40" s="36"/>
      <c r="TB40" s="36"/>
      <c r="TC40" s="36"/>
      <c r="TD40" s="36"/>
      <c r="TE40" s="36"/>
      <c r="TF40" s="36"/>
      <c r="TG40" s="36"/>
      <c r="TH40" s="36"/>
      <c r="TI40" s="36"/>
      <c r="TJ40" s="36"/>
      <c r="TK40" s="36"/>
      <c r="TL40" s="36"/>
      <c r="TM40" s="36"/>
      <c r="TN40" s="36"/>
      <c r="TO40" s="36"/>
      <c r="TP40" s="36"/>
      <c r="TQ40" s="36"/>
      <c r="TR40" s="36"/>
      <c r="TS40" s="36"/>
      <c r="TT40" s="36"/>
      <c r="TU40" s="36"/>
      <c r="TV40" s="36"/>
      <c r="TW40" s="36"/>
      <c r="TX40" s="36"/>
      <c r="TY40" s="36"/>
      <c r="TZ40" s="36"/>
      <c r="UA40" s="36"/>
      <c r="UB40" s="36"/>
      <c r="UC40" s="36"/>
      <c r="UD40" s="36"/>
      <c r="UE40" s="36"/>
      <c r="UF40" s="36"/>
      <c r="UG40" s="36"/>
      <c r="UH40" s="36"/>
      <c r="UI40" s="36"/>
      <c r="UJ40" s="36"/>
      <c r="UK40" s="36"/>
      <c r="UL40" s="36"/>
      <c r="UM40" s="36"/>
      <c r="UN40" s="36"/>
      <c r="UO40" s="36"/>
      <c r="UP40" s="36"/>
      <c r="UQ40" s="36"/>
      <c r="UR40" s="36"/>
      <c r="US40" s="36"/>
      <c r="UT40" s="36"/>
      <c r="UU40" s="36"/>
      <c r="UV40" s="36"/>
      <c r="UW40" s="36"/>
      <c r="UX40" s="36"/>
      <c r="UY40" s="36"/>
      <c r="UZ40" s="36"/>
      <c r="VA40" s="36"/>
      <c r="VB40" s="36"/>
      <c r="VC40" s="36"/>
      <c r="VD40" s="36"/>
      <c r="VE40" s="36"/>
      <c r="VF40" s="36"/>
      <c r="VG40" s="36"/>
      <c r="VH40" s="36"/>
      <c r="VI40" s="36"/>
      <c r="VJ40" s="36"/>
      <c r="VK40" s="36"/>
      <c r="VL40" s="36"/>
      <c r="VM40" s="36"/>
      <c r="VN40" s="36"/>
      <c r="VO40" s="36"/>
      <c r="VP40" s="36"/>
      <c r="VQ40" s="36"/>
      <c r="VR40" s="36"/>
      <c r="VS40" s="36"/>
      <c r="VT40" s="36"/>
      <c r="VU40" s="36"/>
      <c r="VV40" s="36"/>
      <c r="VW40" s="36"/>
      <c r="VX40" s="36"/>
      <c r="VY40" s="36"/>
      <c r="VZ40" s="36"/>
      <c r="WA40" s="36"/>
      <c r="WB40" s="36"/>
      <c r="WC40" s="36"/>
      <c r="WD40" s="36"/>
      <c r="WE40" s="36"/>
      <c r="WF40" s="36"/>
      <c r="WG40" s="36"/>
      <c r="WH40" s="36"/>
      <c r="WI40" s="36"/>
      <c r="WJ40" s="36"/>
      <c r="WK40" s="36"/>
      <c r="WL40" s="36"/>
      <c r="WM40" s="36"/>
      <c r="WN40" s="36"/>
      <c r="WO40" s="36"/>
      <c r="WP40" s="36"/>
      <c r="WQ40" s="36"/>
      <c r="WR40" s="36"/>
      <c r="WS40" s="36"/>
      <c r="WT40" s="36"/>
      <c r="WU40" s="36"/>
      <c r="WV40" s="36"/>
      <c r="WW40" s="36"/>
      <c r="WX40" s="36"/>
      <c r="WY40" s="36"/>
      <c r="WZ40" s="36"/>
      <c r="XA40" s="36"/>
      <c r="XB40" s="36"/>
      <c r="XC40" s="36"/>
      <c r="XD40" s="36"/>
      <c r="XE40" s="36"/>
      <c r="XF40" s="36"/>
      <c r="XG40" s="36"/>
      <c r="XH40" s="36"/>
      <c r="XI40" s="36"/>
      <c r="XJ40" s="36"/>
      <c r="XK40" s="36"/>
      <c r="XL40" s="36"/>
      <c r="XM40" s="36"/>
      <c r="XN40" s="36"/>
      <c r="XO40" s="36"/>
      <c r="XP40" s="36"/>
      <c r="XQ40" s="36"/>
      <c r="XR40" s="36"/>
      <c r="XS40" s="36"/>
      <c r="XT40" s="36"/>
      <c r="XU40" s="36"/>
      <c r="XV40" s="36"/>
      <c r="XW40" s="36"/>
      <c r="XX40" s="36"/>
      <c r="XY40" s="36"/>
      <c r="XZ40" s="36"/>
      <c r="YA40" s="36"/>
      <c r="YB40" s="36"/>
      <c r="YC40" s="36"/>
      <c r="YD40" s="36"/>
      <c r="YE40" s="36"/>
      <c r="YF40" s="36"/>
      <c r="YG40" s="36"/>
      <c r="YH40" s="36"/>
      <c r="YI40" s="36"/>
      <c r="YJ40" s="36"/>
      <c r="YK40" s="36"/>
      <c r="YL40" s="36"/>
      <c r="YM40" s="36"/>
      <c r="YN40" s="36"/>
      <c r="YO40" s="36"/>
      <c r="YP40" s="36"/>
      <c r="YQ40" s="36"/>
      <c r="YR40" s="36"/>
      <c r="YS40" s="36"/>
      <c r="YT40" s="36"/>
      <c r="YU40" s="36"/>
      <c r="YV40" s="36"/>
      <c r="YW40" s="36"/>
      <c r="YX40" s="36"/>
      <c r="YY40" s="36"/>
      <c r="YZ40" s="36"/>
      <c r="ZA40" s="36"/>
      <c r="ZB40" s="36"/>
      <c r="ZC40" s="36"/>
      <c r="ZD40" s="36"/>
      <c r="ZE40" s="36"/>
      <c r="ZF40" s="36"/>
      <c r="ZG40" s="36"/>
      <c r="ZH40" s="36"/>
      <c r="ZI40" s="36"/>
      <c r="ZJ40" s="36"/>
      <c r="ZK40" s="36"/>
      <c r="ZL40" s="36"/>
      <c r="ZM40" s="36"/>
      <c r="ZN40" s="36"/>
      <c r="ZO40" s="36"/>
      <c r="ZP40" s="36"/>
      <c r="ZQ40" s="36"/>
      <c r="ZR40" s="36"/>
      <c r="ZS40" s="36"/>
      <c r="ZT40" s="36"/>
      <c r="ZU40" s="36"/>
      <c r="ZV40" s="36"/>
      <c r="ZW40" s="36"/>
      <c r="ZX40" s="36"/>
      <c r="ZY40" s="36"/>
      <c r="ZZ40" s="36"/>
      <c r="AAA40" s="36"/>
      <c r="AAB40" s="36"/>
      <c r="AAC40" s="36"/>
      <c r="AAD40" s="36"/>
      <c r="AAE40" s="36"/>
      <c r="AAF40" s="36"/>
      <c r="AAG40" s="36"/>
      <c r="AAH40" s="36"/>
      <c r="AAI40" s="36"/>
      <c r="AAJ40" s="36"/>
      <c r="AAK40" s="36"/>
      <c r="AAL40" s="36"/>
      <c r="AAM40" s="36"/>
      <c r="AAN40" s="36"/>
      <c r="AAO40" s="36"/>
      <c r="AAP40" s="36"/>
      <c r="AAQ40" s="36"/>
      <c r="AAR40" s="36"/>
      <c r="AAS40" s="36"/>
      <c r="AAT40" s="36"/>
      <c r="AAU40" s="36"/>
      <c r="AAV40" s="36"/>
      <c r="AAW40" s="36"/>
      <c r="AAX40" s="36"/>
      <c r="AAY40" s="36"/>
      <c r="AAZ40" s="36"/>
      <c r="ABA40" s="36"/>
      <c r="ABB40" s="36"/>
      <c r="ABC40" s="36"/>
      <c r="ABD40" s="36"/>
      <c r="ABE40" s="36"/>
      <c r="ABF40" s="36"/>
      <c r="ABG40" s="36"/>
      <c r="ABH40" s="36"/>
      <c r="ABI40" s="36"/>
      <c r="ABJ40" s="36"/>
      <c r="ABK40" s="36"/>
      <c r="ABL40" s="36"/>
      <c r="ABM40" s="36"/>
      <c r="ABN40" s="36"/>
      <c r="ABO40" s="36"/>
      <c r="ABP40" s="36"/>
      <c r="ABQ40" s="36"/>
      <c r="ABR40" s="36"/>
      <c r="ABS40" s="36"/>
      <c r="ABT40" s="36"/>
      <c r="ABU40" s="36"/>
      <c r="ABV40" s="36"/>
      <c r="ABW40" s="36"/>
      <c r="ABX40" s="36"/>
      <c r="ABY40" s="36"/>
      <c r="ABZ40" s="36"/>
      <c r="ACA40" s="36"/>
      <c r="ACB40" s="36"/>
      <c r="ACC40" s="36"/>
      <c r="ACD40" s="36"/>
      <c r="ACE40" s="36"/>
      <c r="ACF40" s="36"/>
      <c r="ACG40" s="36"/>
      <c r="ACH40" s="36"/>
      <c r="ACI40" s="36"/>
      <c r="ACJ40" s="36"/>
      <c r="ACK40" s="36"/>
      <c r="ACL40" s="36"/>
      <c r="ACM40" s="36"/>
      <c r="ACN40" s="36"/>
      <c r="ACO40" s="36"/>
      <c r="ACP40" s="36"/>
      <c r="ACQ40" s="36"/>
      <c r="ACR40" s="36"/>
      <c r="ACS40" s="36"/>
      <c r="ACT40" s="36"/>
      <c r="ACU40" s="36"/>
      <c r="ACV40" s="36"/>
      <c r="ACW40" s="36"/>
      <c r="ACX40" s="36"/>
      <c r="ACY40" s="36"/>
      <c r="ACZ40" s="36"/>
      <c r="ADA40" s="36"/>
      <c r="ADB40" s="36"/>
      <c r="ADC40" s="36"/>
      <c r="ADD40" s="36"/>
      <c r="ADE40" s="36"/>
      <c r="ADF40" s="36"/>
      <c r="ADG40" s="36"/>
      <c r="ADH40" s="36"/>
      <c r="ADI40" s="36"/>
      <c r="ADJ40" s="36"/>
      <c r="ADK40" s="36"/>
      <c r="ADL40" s="36"/>
      <c r="ADM40" s="36"/>
      <c r="ADN40" s="36"/>
      <c r="ADO40" s="36"/>
      <c r="ADP40" s="36"/>
      <c r="ADQ40" s="36"/>
      <c r="ADR40" s="36"/>
      <c r="ADS40" s="36"/>
      <c r="ADT40" s="36"/>
      <c r="ADU40" s="36"/>
      <c r="ADV40" s="36"/>
      <c r="ADW40" s="36"/>
      <c r="ADX40" s="36"/>
      <c r="ADY40" s="36"/>
      <c r="ADZ40" s="36"/>
      <c r="AEA40" s="36"/>
      <c r="AEB40" s="36"/>
      <c r="AEC40" s="36"/>
      <c r="AED40" s="36"/>
      <c r="AEE40" s="36"/>
      <c r="AEF40" s="36"/>
      <c r="AEG40" s="36"/>
      <c r="AEH40" s="36"/>
      <c r="AEI40" s="36"/>
      <c r="AEJ40" s="36"/>
      <c r="AEK40" s="36"/>
      <c r="AEL40" s="36"/>
      <c r="AEM40" s="36"/>
      <c r="AEN40" s="36"/>
      <c r="AEO40" s="36"/>
      <c r="AEP40" s="36"/>
      <c r="AEQ40" s="36"/>
      <c r="AER40" s="36"/>
      <c r="AES40" s="36"/>
      <c r="AET40" s="36"/>
      <c r="AEU40" s="36"/>
      <c r="AEV40" s="36"/>
      <c r="AEW40" s="36"/>
      <c r="AEX40" s="36"/>
      <c r="AEY40" s="36"/>
      <c r="AEZ40" s="36"/>
      <c r="AFA40" s="36"/>
      <c r="AFB40" s="36"/>
      <c r="AFC40" s="36"/>
      <c r="AFD40" s="36"/>
      <c r="AFE40" s="36"/>
      <c r="AFF40" s="36"/>
      <c r="AFG40" s="36"/>
      <c r="AFH40" s="36"/>
      <c r="AFI40" s="36"/>
      <c r="AFJ40" s="36"/>
      <c r="AFK40" s="36"/>
      <c r="AFL40" s="36"/>
      <c r="AFM40" s="36"/>
      <c r="AFN40" s="36"/>
      <c r="AFO40" s="36"/>
      <c r="AFP40" s="36"/>
      <c r="AFQ40" s="36"/>
      <c r="AFR40" s="36"/>
      <c r="AFS40" s="36"/>
      <c r="AFT40" s="36"/>
      <c r="AFU40" s="36"/>
      <c r="AFV40" s="36"/>
      <c r="AFW40" s="36"/>
      <c r="AFX40" s="36"/>
      <c r="AFY40" s="36"/>
      <c r="AFZ40" s="36"/>
      <c r="AGA40" s="36"/>
      <c r="AGB40" s="36"/>
      <c r="AGC40" s="36"/>
      <c r="AGD40" s="36"/>
      <c r="AGE40" s="36"/>
      <c r="AGF40" s="36"/>
      <c r="AGG40" s="36"/>
      <c r="AGH40" s="36"/>
      <c r="AGI40" s="36"/>
      <c r="AGJ40" s="36"/>
      <c r="AGK40" s="36"/>
      <c r="AGL40" s="36"/>
      <c r="AGM40" s="36"/>
      <c r="AGN40" s="36"/>
      <c r="AGO40" s="36"/>
      <c r="AGP40" s="36"/>
      <c r="AGQ40" s="36"/>
      <c r="AGR40" s="36"/>
      <c r="AGS40" s="36"/>
      <c r="AGT40" s="36"/>
      <c r="AGU40" s="36"/>
      <c r="AGV40" s="36"/>
      <c r="AGW40" s="36"/>
      <c r="AGX40" s="36"/>
      <c r="AGY40" s="36"/>
      <c r="AGZ40" s="36"/>
      <c r="AHA40" s="36"/>
      <c r="AHB40" s="36"/>
      <c r="AHC40" s="37"/>
    </row>
    <row r="41" spans="1:887" s="145" customFormat="1" x14ac:dyDescent="0.25">
      <c r="A41" s="145" t="s">
        <v>302</v>
      </c>
      <c r="B41" s="146">
        <v>2008</v>
      </c>
      <c r="C41" s="145" t="s">
        <v>303</v>
      </c>
      <c r="D41" s="145" t="s">
        <v>304</v>
      </c>
      <c r="E41" s="108" t="s">
        <v>305</v>
      </c>
      <c r="F41" s="145" t="s">
        <v>306</v>
      </c>
      <c r="G41" s="146" t="s">
        <v>76</v>
      </c>
      <c r="H41" s="147">
        <v>42312</v>
      </c>
      <c r="I41" s="145" t="s">
        <v>59</v>
      </c>
      <c r="J41" s="160" t="s">
        <v>194</v>
      </c>
      <c r="K41" s="148" t="s">
        <v>307</v>
      </c>
      <c r="L41" s="146" t="s">
        <v>99</v>
      </c>
      <c r="M41" s="146">
        <v>59</v>
      </c>
      <c r="N41" s="146">
        <v>2</v>
      </c>
      <c r="O41" s="145" t="s">
        <v>80</v>
      </c>
      <c r="P41" s="145" t="s">
        <v>92</v>
      </c>
      <c r="Q41" s="145" t="s">
        <v>710</v>
      </c>
      <c r="R41" s="145" t="s">
        <v>711</v>
      </c>
      <c r="S41" s="146" t="s">
        <v>83</v>
      </c>
      <c r="T41" s="146" t="s">
        <v>66</v>
      </c>
      <c r="U41" s="146" t="s">
        <v>66</v>
      </c>
      <c r="V41" s="146" t="s">
        <v>94</v>
      </c>
      <c r="W41" s="146" t="s">
        <v>69</v>
      </c>
      <c r="X41" s="146" t="s">
        <v>69</v>
      </c>
      <c r="Y41" s="146" t="s">
        <v>69</v>
      </c>
      <c r="Z41" s="146" t="s">
        <v>69</v>
      </c>
      <c r="AA41" s="146" t="s">
        <v>69</v>
      </c>
      <c r="AB41" s="146" t="s">
        <v>69</v>
      </c>
      <c r="AD41" s="149" t="s">
        <v>69</v>
      </c>
      <c r="AE41" s="149" t="s">
        <v>69</v>
      </c>
      <c r="AF41" s="149" t="s">
        <v>69</v>
      </c>
      <c r="AG41" s="149" t="s">
        <v>69</v>
      </c>
      <c r="AH41" s="149" t="s">
        <v>69</v>
      </c>
      <c r="AI41" s="149" t="s">
        <v>69</v>
      </c>
      <c r="AK41" s="146" t="s">
        <v>69</v>
      </c>
      <c r="AL41" s="146" t="s">
        <v>69</v>
      </c>
      <c r="AM41" s="146" t="s">
        <v>69</v>
      </c>
      <c r="AN41" s="146" t="s">
        <v>69</v>
      </c>
      <c r="AO41" s="146" t="s">
        <v>69</v>
      </c>
      <c r="AP41" s="146" t="s">
        <v>69</v>
      </c>
      <c r="AR41" s="146" t="s">
        <v>69</v>
      </c>
      <c r="AS41" s="146" t="s">
        <v>69</v>
      </c>
      <c r="AT41" s="146" t="s">
        <v>69</v>
      </c>
      <c r="AU41" s="146" t="s">
        <v>69</v>
      </c>
      <c r="AV41" s="146" t="s">
        <v>69</v>
      </c>
      <c r="AW41" s="146" t="s">
        <v>69</v>
      </c>
      <c r="AY41" s="146" t="s">
        <v>69</v>
      </c>
      <c r="AZ41" s="146" t="s">
        <v>69</v>
      </c>
      <c r="BA41" s="146" t="s">
        <v>69</v>
      </c>
      <c r="BB41" s="146" t="s">
        <v>69</v>
      </c>
      <c r="BC41" s="146" t="s">
        <v>69</v>
      </c>
      <c r="BD41" s="146" t="s">
        <v>69</v>
      </c>
      <c r="BF41" s="146" t="s">
        <v>69</v>
      </c>
      <c r="BG41" s="146" t="s">
        <v>69</v>
      </c>
      <c r="BH41" s="146" t="s">
        <v>69</v>
      </c>
      <c r="BI41" s="146" t="s">
        <v>69</v>
      </c>
      <c r="BJ41" s="146" t="s">
        <v>69</v>
      </c>
      <c r="BK41" s="146" t="s">
        <v>69</v>
      </c>
      <c r="BM41" s="146">
        <v>2</v>
      </c>
      <c r="BN41" s="146">
        <v>1</v>
      </c>
      <c r="BO41" s="146">
        <v>2</v>
      </c>
      <c r="BP41" s="146">
        <v>1</v>
      </c>
      <c r="BQ41" s="205" t="s">
        <v>69</v>
      </c>
      <c r="BR41" s="205" t="s">
        <v>69</v>
      </c>
      <c r="BS41" s="145" t="s">
        <v>758</v>
      </c>
      <c r="BT41" s="146" t="s">
        <v>69</v>
      </c>
      <c r="BU41" s="146" t="s">
        <v>69</v>
      </c>
      <c r="BV41" s="146" t="s">
        <v>69</v>
      </c>
      <c r="BW41" s="146" t="s">
        <v>69</v>
      </c>
      <c r="BX41" s="146" t="s">
        <v>69</v>
      </c>
      <c r="BY41" s="146" t="s">
        <v>69</v>
      </c>
      <c r="CA41" s="146" t="s">
        <v>69</v>
      </c>
      <c r="CB41" s="146" t="s">
        <v>69</v>
      </c>
      <c r="CC41" s="146" t="s">
        <v>69</v>
      </c>
      <c r="CD41" s="146" t="s">
        <v>69</v>
      </c>
      <c r="CE41" s="146" t="s">
        <v>69</v>
      </c>
      <c r="CF41" s="146" t="s">
        <v>69</v>
      </c>
      <c r="CH41" s="146" t="s">
        <v>69</v>
      </c>
      <c r="CI41" s="146" t="s">
        <v>69</v>
      </c>
      <c r="CJ41" s="146" t="s">
        <v>69</v>
      </c>
      <c r="CK41" s="146" t="s">
        <v>69</v>
      </c>
      <c r="CL41" s="146" t="s">
        <v>69</v>
      </c>
      <c r="CM41" s="146" t="s">
        <v>69</v>
      </c>
      <c r="CO41" s="146" t="s">
        <v>69</v>
      </c>
      <c r="CP41" s="146" t="s">
        <v>69</v>
      </c>
      <c r="CQ41" s="146" t="s">
        <v>69</v>
      </c>
      <c r="CR41" s="146" t="s">
        <v>69</v>
      </c>
      <c r="CS41" s="146" t="s">
        <v>69</v>
      </c>
      <c r="CT41" s="146" t="s">
        <v>69</v>
      </c>
      <c r="CV41" s="146">
        <v>2</v>
      </c>
      <c r="CW41" s="146">
        <v>1</v>
      </c>
      <c r="CX41" s="146" t="s">
        <v>69</v>
      </c>
      <c r="CY41" s="146" t="s">
        <v>69</v>
      </c>
      <c r="CZ41" s="146" t="s">
        <v>69</v>
      </c>
      <c r="DA41" s="146" t="s">
        <v>69</v>
      </c>
      <c r="DB41" s="145" t="s">
        <v>800</v>
      </c>
      <c r="DC41" s="145" t="s">
        <v>69</v>
      </c>
      <c r="DD41" s="145" t="s">
        <v>69</v>
      </c>
      <c r="DE41" s="145" t="s">
        <v>69</v>
      </c>
      <c r="DF41" s="145" t="s">
        <v>69</v>
      </c>
      <c r="DG41" s="145" t="s">
        <v>69</v>
      </c>
      <c r="DH41" s="145" t="s">
        <v>69</v>
      </c>
      <c r="DJ41" s="146">
        <v>2</v>
      </c>
      <c r="DK41" s="146">
        <v>1</v>
      </c>
      <c r="DL41" s="146" t="s">
        <v>69</v>
      </c>
      <c r="DM41" s="146" t="s">
        <v>69</v>
      </c>
      <c r="DN41" s="146" t="s">
        <v>69</v>
      </c>
      <c r="DO41" s="146" t="s">
        <v>69</v>
      </c>
      <c r="DP41" s="145" t="s">
        <v>308</v>
      </c>
      <c r="DQ41" s="146" t="s">
        <v>69</v>
      </c>
      <c r="DR41" s="146" t="s">
        <v>69</v>
      </c>
      <c r="DS41" s="146" t="s">
        <v>69</v>
      </c>
      <c r="DT41" s="146" t="s">
        <v>69</v>
      </c>
      <c r="DU41" s="146" t="s">
        <v>69</v>
      </c>
      <c r="DV41" s="146" t="s">
        <v>69</v>
      </c>
      <c r="DX41" s="146" t="s">
        <v>69</v>
      </c>
      <c r="DY41" s="146" t="s">
        <v>69</v>
      </c>
      <c r="DZ41" s="146" t="s">
        <v>69</v>
      </c>
      <c r="EA41" s="146" t="s">
        <v>69</v>
      </c>
      <c r="EB41" s="146" t="s">
        <v>69</v>
      </c>
      <c r="EC41" s="146" t="s">
        <v>69</v>
      </c>
      <c r="EE41" s="146" t="s">
        <v>69</v>
      </c>
      <c r="EF41" s="146" t="s">
        <v>69</v>
      </c>
      <c r="EG41" s="146" t="s">
        <v>69</v>
      </c>
      <c r="EH41" s="146" t="s">
        <v>69</v>
      </c>
      <c r="EI41" s="146" t="s">
        <v>69</v>
      </c>
      <c r="EJ41" s="146" t="s">
        <v>69</v>
      </c>
      <c r="EL41" s="146" t="s">
        <v>69</v>
      </c>
      <c r="EM41" s="146" t="s">
        <v>69</v>
      </c>
      <c r="EN41" s="146" t="s">
        <v>69</v>
      </c>
      <c r="EO41" s="146" t="s">
        <v>69</v>
      </c>
      <c r="EP41" s="146" t="s">
        <v>69</v>
      </c>
      <c r="EQ41" s="146" t="s">
        <v>69</v>
      </c>
      <c r="ER41" s="180"/>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c r="IT41" s="36"/>
      <c r="IU41" s="36"/>
      <c r="IV41" s="36"/>
      <c r="IW41" s="36"/>
      <c r="IX41" s="36"/>
      <c r="IY41" s="36"/>
      <c r="IZ41" s="36"/>
      <c r="JA41" s="36"/>
      <c r="JB41" s="36"/>
      <c r="JC41" s="36"/>
      <c r="JD41" s="36"/>
      <c r="JE41" s="36"/>
      <c r="JF41" s="36"/>
      <c r="JG41" s="36"/>
      <c r="JH41" s="36"/>
      <c r="JI41" s="36"/>
      <c r="JJ41" s="36"/>
      <c r="JK41" s="36"/>
      <c r="JL41" s="36"/>
      <c r="JM41" s="36"/>
      <c r="JN41" s="36"/>
      <c r="JO41" s="36"/>
      <c r="JP41" s="36"/>
      <c r="JQ41" s="36"/>
      <c r="JR41" s="36"/>
      <c r="JS41" s="36"/>
      <c r="JT41" s="36"/>
      <c r="JU41" s="36"/>
      <c r="JV41" s="36"/>
      <c r="JW41" s="36"/>
      <c r="JX41" s="36"/>
      <c r="JY41" s="36"/>
      <c r="JZ41" s="36"/>
      <c r="KA41" s="36"/>
      <c r="KB41" s="36"/>
      <c r="KC41" s="36"/>
      <c r="KD41" s="36"/>
      <c r="KE41" s="36"/>
      <c r="KF41" s="36"/>
      <c r="KG41" s="36"/>
      <c r="KH41" s="36"/>
      <c r="KI41" s="36"/>
      <c r="KJ41" s="36"/>
      <c r="KK41" s="36"/>
      <c r="KL41" s="36"/>
      <c r="KM41" s="36"/>
      <c r="KN41" s="36"/>
      <c r="KO41" s="36"/>
      <c r="KP41" s="36"/>
      <c r="KQ41" s="36"/>
      <c r="KR41" s="36"/>
      <c r="KS41" s="36"/>
      <c r="KT41" s="36"/>
      <c r="KU41" s="36"/>
      <c r="KV41" s="36"/>
      <c r="KW41" s="36"/>
      <c r="KX41" s="36"/>
      <c r="KY41" s="36"/>
      <c r="KZ41" s="36"/>
      <c r="LA41" s="36"/>
      <c r="LB41" s="36"/>
      <c r="LC41" s="36"/>
      <c r="LD41" s="36"/>
      <c r="LE41" s="36"/>
      <c r="LF41" s="36"/>
      <c r="LG41" s="36"/>
      <c r="LH41" s="36"/>
      <c r="LI41" s="36"/>
      <c r="LJ41" s="36"/>
      <c r="LK41" s="36"/>
      <c r="LL41" s="36"/>
      <c r="LM41" s="36"/>
      <c r="LN41" s="36"/>
      <c r="LO41" s="36"/>
      <c r="LP41" s="36"/>
      <c r="LQ41" s="36"/>
      <c r="LR41" s="36"/>
      <c r="LS41" s="36"/>
      <c r="LT41" s="36"/>
      <c r="LU41" s="36"/>
      <c r="LV41" s="36"/>
      <c r="LW41" s="36"/>
      <c r="LX41" s="36"/>
      <c r="LY41" s="36"/>
      <c r="LZ41" s="36"/>
      <c r="MA41" s="36"/>
      <c r="MB41" s="36"/>
      <c r="MC41" s="36"/>
      <c r="MD41" s="36"/>
      <c r="ME41" s="36"/>
      <c r="MF41" s="36"/>
      <c r="MG41" s="36"/>
      <c r="MH41" s="36"/>
      <c r="MI41" s="36"/>
      <c r="MJ41" s="36"/>
      <c r="MK41" s="36"/>
      <c r="ML41" s="36"/>
      <c r="MM41" s="36"/>
      <c r="MN41" s="36"/>
      <c r="MO41" s="36"/>
      <c r="MP41" s="36"/>
      <c r="MQ41" s="36"/>
      <c r="MR41" s="36"/>
      <c r="MS41" s="36"/>
      <c r="MT41" s="36"/>
      <c r="MU41" s="36"/>
      <c r="MV41" s="36"/>
      <c r="MW41" s="36"/>
      <c r="MX41" s="36"/>
      <c r="MY41" s="36"/>
      <c r="MZ41" s="36"/>
      <c r="NA41" s="36"/>
      <c r="NB41" s="36"/>
      <c r="NC41" s="36"/>
      <c r="ND41" s="36"/>
      <c r="NE41" s="36"/>
      <c r="NF41" s="36"/>
      <c r="NG41" s="36"/>
      <c r="NH41" s="36"/>
      <c r="NI41" s="36"/>
      <c r="NJ41" s="36"/>
      <c r="NK41" s="36"/>
      <c r="NL41" s="36"/>
      <c r="NM41" s="36"/>
      <c r="NN41" s="36"/>
      <c r="NO41" s="36"/>
      <c r="NP41" s="36"/>
      <c r="NQ41" s="36"/>
      <c r="NR41" s="36"/>
      <c r="NS41" s="36"/>
      <c r="NT41" s="36"/>
      <c r="NU41" s="36"/>
      <c r="NV41" s="36"/>
      <c r="NW41" s="36"/>
      <c r="NX41" s="36"/>
      <c r="NY41" s="36"/>
      <c r="NZ41" s="36"/>
      <c r="OA41" s="36"/>
      <c r="OB41" s="36"/>
      <c r="OC41" s="36"/>
      <c r="OD41" s="36"/>
      <c r="OE41" s="36"/>
      <c r="OF41" s="36"/>
      <c r="OG41" s="36"/>
      <c r="OH41" s="36"/>
      <c r="OI41" s="36"/>
      <c r="OJ41" s="36"/>
      <c r="OK41" s="36"/>
      <c r="OL41" s="36"/>
      <c r="OM41" s="36"/>
      <c r="ON41" s="36"/>
      <c r="OO41" s="36"/>
      <c r="OP41" s="36"/>
      <c r="OQ41" s="36"/>
      <c r="OR41" s="36"/>
      <c r="OS41" s="36"/>
      <c r="OT41" s="36"/>
      <c r="OU41" s="36"/>
      <c r="OV41" s="36"/>
      <c r="OW41" s="36"/>
      <c r="OX41" s="36"/>
      <c r="OY41" s="36"/>
      <c r="OZ41" s="36"/>
      <c r="PA41" s="36"/>
      <c r="PB41" s="36"/>
      <c r="PC41" s="36"/>
      <c r="PD41" s="36"/>
      <c r="PE41" s="36"/>
      <c r="PF41" s="36"/>
      <c r="PG41" s="36"/>
      <c r="PH41" s="36"/>
      <c r="PI41" s="36"/>
      <c r="PJ41" s="36"/>
      <c r="PK41" s="36"/>
      <c r="PL41" s="36"/>
      <c r="PM41" s="36"/>
      <c r="PN41" s="36"/>
      <c r="PO41" s="36"/>
      <c r="PP41" s="36"/>
      <c r="PQ41" s="36"/>
      <c r="PR41" s="36"/>
      <c r="PS41" s="36"/>
      <c r="PT41" s="36"/>
      <c r="PU41" s="36"/>
      <c r="PV41" s="36"/>
      <c r="PW41" s="36"/>
      <c r="PX41" s="36"/>
      <c r="PY41" s="36"/>
      <c r="PZ41" s="36"/>
      <c r="QA41" s="36"/>
      <c r="QB41" s="36"/>
      <c r="QC41" s="36"/>
      <c r="QD41" s="36"/>
      <c r="QE41" s="36"/>
      <c r="QF41" s="36"/>
      <c r="QG41" s="36"/>
      <c r="QH41" s="36"/>
      <c r="QI41" s="36"/>
      <c r="QJ41" s="36"/>
      <c r="QK41" s="36"/>
      <c r="QL41" s="36"/>
      <c r="QM41" s="36"/>
      <c r="QN41" s="36"/>
      <c r="QO41" s="36"/>
      <c r="QP41" s="36"/>
      <c r="QQ41" s="36"/>
      <c r="QR41" s="36"/>
      <c r="QS41" s="36"/>
      <c r="QT41" s="36"/>
      <c r="QU41" s="36"/>
      <c r="QV41" s="36"/>
      <c r="QW41" s="36"/>
      <c r="QX41" s="36"/>
      <c r="QY41" s="36"/>
      <c r="QZ41" s="36"/>
      <c r="RA41" s="36"/>
      <c r="RB41" s="36"/>
      <c r="RC41" s="36"/>
      <c r="RD41" s="36"/>
      <c r="RE41" s="36"/>
      <c r="RF41" s="36"/>
      <c r="RG41" s="36"/>
      <c r="RH41" s="36"/>
      <c r="RI41" s="36"/>
      <c r="RJ41" s="36"/>
      <c r="RK41" s="36"/>
      <c r="RL41" s="36"/>
      <c r="RM41" s="36"/>
      <c r="RN41" s="36"/>
      <c r="RO41" s="36"/>
      <c r="RP41" s="36"/>
      <c r="RQ41" s="36"/>
      <c r="RR41" s="36"/>
      <c r="RS41" s="36"/>
      <c r="RT41" s="36"/>
      <c r="RU41" s="36"/>
      <c r="RV41" s="36"/>
      <c r="RW41" s="36"/>
      <c r="RX41" s="36"/>
      <c r="RY41" s="36"/>
      <c r="RZ41" s="36"/>
      <c r="SA41" s="36"/>
      <c r="SB41" s="36"/>
      <c r="SC41" s="36"/>
      <c r="SD41" s="36"/>
      <c r="SE41" s="36"/>
      <c r="SF41" s="36"/>
      <c r="SG41" s="36"/>
      <c r="SH41" s="36"/>
      <c r="SI41" s="36"/>
      <c r="SJ41" s="36"/>
      <c r="SK41" s="36"/>
      <c r="SL41" s="36"/>
      <c r="SM41" s="36"/>
      <c r="SN41" s="36"/>
      <c r="SO41" s="36"/>
      <c r="SP41" s="36"/>
      <c r="SQ41" s="36"/>
      <c r="SR41" s="36"/>
      <c r="SS41" s="36"/>
      <c r="ST41" s="36"/>
      <c r="SU41" s="36"/>
      <c r="SV41" s="36"/>
      <c r="SW41" s="36"/>
      <c r="SX41" s="36"/>
      <c r="SY41" s="36"/>
      <c r="SZ41" s="36"/>
      <c r="TA41" s="36"/>
      <c r="TB41" s="36"/>
      <c r="TC41" s="36"/>
      <c r="TD41" s="36"/>
      <c r="TE41" s="36"/>
      <c r="TF41" s="36"/>
      <c r="TG41" s="36"/>
      <c r="TH41" s="36"/>
      <c r="TI41" s="36"/>
      <c r="TJ41" s="36"/>
      <c r="TK41" s="36"/>
      <c r="TL41" s="36"/>
      <c r="TM41" s="36"/>
      <c r="TN41" s="36"/>
      <c r="TO41" s="36"/>
      <c r="TP41" s="36"/>
      <c r="TQ41" s="36"/>
      <c r="TR41" s="36"/>
      <c r="TS41" s="36"/>
      <c r="TT41" s="36"/>
      <c r="TU41" s="36"/>
      <c r="TV41" s="36"/>
      <c r="TW41" s="36"/>
      <c r="TX41" s="36"/>
      <c r="TY41" s="36"/>
      <c r="TZ41" s="36"/>
      <c r="UA41" s="36"/>
      <c r="UB41" s="36"/>
      <c r="UC41" s="36"/>
      <c r="UD41" s="36"/>
      <c r="UE41" s="36"/>
      <c r="UF41" s="36"/>
      <c r="UG41" s="36"/>
      <c r="UH41" s="36"/>
      <c r="UI41" s="36"/>
      <c r="UJ41" s="36"/>
      <c r="UK41" s="36"/>
      <c r="UL41" s="36"/>
      <c r="UM41" s="36"/>
      <c r="UN41" s="36"/>
      <c r="UO41" s="36"/>
      <c r="UP41" s="36"/>
      <c r="UQ41" s="36"/>
      <c r="UR41" s="36"/>
      <c r="US41" s="36"/>
      <c r="UT41" s="36"/>
      <c r="UU41" s="36"/>
      <c r="UV41" s="36"/>
      <c r="UW41" s="36"/>
      <c r="UX41" s="36"/>
      <c r="UY41" s="36"/>
      <c r="UZ41" s="36"/>
      <c r="VA41" s="36"/>
      <c r="VB41" s="36"/>
      <c r="VC41" s="36"/>
      <c r="VD41" s="36"/>
      <c r="VE41" s="36"/>
      <c r="VF41" s="36"/>
      <c r="VG41" s="36"/>
      <c r="VH41" s="36"/>
      <c r="VI41" s="36"/>
      <c r="VJ41" s="36"/>
      <c r="VK41" s="36"/>
      <c r="VL41" s="36"/>
      <c r="VM41" s="36"/>
      <c r="VN41" s="36"/>
      <c r="VO41" s="36"/>
      <c r="VP41" s="36"/>
      <c r="VQ41" s="36"/>
      <c r="VR41" s="36"/>
      <c r="VS41" s="36"/>
      <c r="VT41" s="36"/>
      <c r="VU41" s="36"/>
      <c r="VV41" s="36"/>
      <c r="VW41" s="36"/>
      <c r="VX41" s="36"/>
      <c r="VY41" s="36"/>
      <c r="VZ41" s="36"/>
      <c r="WA41" s="36"/>
      <c r="WB41" s="36"/>
      <c r="WC41" s="36"/>
      <c r="WD41" s="36"/>
      <c r="WE41" s="36"/>
      <c r="WF41" s="36"/>
      <c r="WG41" s="36"/>
      <c r="WH41" s="36"/>
      <c r="WI41" s="36"/>
      <c r="WJ41" s="36"/>
      <c r="WK41" s="36"/>
      <c r="WL41" s="36"/>
      <c r="WM41" s="36"/>
      <c r="WN41" s="36"/>
      <c r="WO41" s="36"/>
      <c r="WP41" s="36"/>
      <c r="WQ41" s="36"/>
      <c r="WR41" s="36"/>
      <c r="WS41" s="36"/>
      <c r="WT41" s="36"/>
      <c r="WU41" s="36"/>
      <c r="WV41" s="36"/>
      <c r="WW41" s="36"/>
      <c r="WX41" s="36"/>
      <c r="WY41" s="36"/>
      <c r="WZ41" s="36"/>
      <c r="XA41" s="36"/>
      <c r="XB41" s="36"/>
      <c r="XC41" s="36"/>
      <c r="XD41" s="36"/>
      <c r="XE41" s="36"/>
      <c r="XF41" s="36"/>
      <c r="XG41" s="36"/>
      <c r="XH41" s="36"/>
      <c r="XI41" s="36"/>
      <c r="XJ41" s="36"/>
      <c r="XK41" s="36"/>
      <c r="XL41" s="36"/>
      <c r="XM41" s="36"/>
      <c r="XN41" s="36"/>
      <c r="XO41" s="36"/>
      <c r="XP41" s="36"/>
      <c r="XQ41" s="36"/>
      <c r="XR41" s="36"/>
      <c r="XS41" s="36"/>
      <c r="XT41" s="36"/>
      <c r="XU41" s="36"/>
      <c r="XV41" s="36"/>
      <c r="XW41" s="36"/>
      <c r="XX41" s="36"/>
      <c r="XY41" s="36"/>
      <c r="XZ41" s="36"/>
      <c r="YA41" s="36"/>
      <c r="YB41" s="36"/>
      <c r="YC41" s="36"/>
      <c r="YD41" s="36"/>
      <c r="YE41" s="36"/>
      <c r="YF41" s="36"/>
      <c r="YG41" s="36"/>
      <c r="YH41" s="36"/>
      <c r="YI41" s="36"/>
      <c r="YJ41" s="36"/>
      <c r="YK41" s="36"/>
      <c r="YL41" s="36"/>
      <c r="YM41" s="36"/>
      <c r="YN41" s="36"/>
      <c r="YO41" s="36"/>
      <c r="YP41" s="36"/>
      <c r="YQ41" s="36"/>
      <c r="YR41" s="36"/>
      <c r="YS41" s="36"/>
      <c r="YT41" s="36"/>
      <c r="YU41" s="36"/>
      <c r="YV41" s="36"/>
      <c r="YW41" s="36"/>
      <c r="YX41" s="36"/>
      <c r="YY41" s="36"/>
      <c r="YZ41" s="36"/>
      <c r="ZA41" s="36"/>
      <c r="ZB41" s="36"/>
      <c r="ZC41" s="36"/>
      <c r="ZD41" s="36"/>
      <c r="ZE41" s="36"/>
      <c r="ZF41" s="36"/>
      <c r="ZG41" s="36"/>
      <c r="ZH41" s="36"/>
      <c r="ZI41" s="36"/>
      <c r="ZJ41" s="36"/>
      <c r="ZK41" s="36"/>
      <c r="ZL41" s="36"/>
      <c r="ZM41" s="36"/>
      <c r="ZN41" s="36"/>
      <c r="ZO41" s="36"/>
      <c r="ZP41" s="36"/>
      <c r="ZQ41" s="36"/>
      <c r="ZR41" s="36"/>
      <c r="ZS41" s="36"/>
      <c r="ZT41" s="36"/>
      <c r="ZU41" s="36"/>
      <c r="ZV41" s="36"/>
      <c r="ZW41" s="36"/>
      <c r="ZX41" s="36"/>
      <c r="ZY41" s="36"/>
      <c r="ZZ41" s="36"/>
      <c r="AAA41" s="36"/>
      <c r="AAB41" s="36"/>
      <c r="AAC41" s="36"/>
      <c r="AAD41" s="36"/>
      <c r="AAE41" s="36"/>
      <c r="AAF41" s="36"/>
      <c r="AAG41" s="36"/>
      <c r="AAH41" s="36"/>
      <c r="AAI41" s="36"/>
      <c r="AAJ41" s="36"/>
      <c r="AAK41" s="36"/>
      <c r="AAL41" s="36"/>
      <c r="AAM41" s="36"/>
      <c r="AAN41" s="36"/>
      <c r="AAO41" s="36"/>
      <c r="AAP41" s="36"/>
      <c r="AAQ41" s="36"/>
      <c r="AAR41" s="36"/>
      <c r="AAS41" s="36"/>
      <c r="AAT41" s="36"/>
      <c r="AAU41" s="36"/>
      <c r="AAV41" s="36"/>
      <c r="AAW41" s="36"/>
      <c r="AAX41" s="36"/>
      <c r="AAY41" s="36"/>
      <c r="AAZ41" s="36"/>
      <c r="ABA41" s="36"/>
      <c r="ABB41" s="36"/>
      <c r="ABC41" s="36"/>
      <c r="ABD41" s="36"/>
      <c r="ABE41" s="36"/>
      <c r="ABF41" s="36"/>
      <c r="ABG41" s="36"/>
      <c r="ABH41" s="36"/>
      <c r="ABI41" s="36"/>
      <c r="ABJ41" s="36"/>
      <c r="ABK41" s="36"/>
      <c r="ABL41" s="36"/>
      <c r="ABM41" s="36"/>
      <c r="ABN41" s="36"/>
      <c r="ABO41" s="36"/>
      <c r="ABP41" s="36"/>
      <c r="ABQ41" s="36"/>
      <c r="ABR41" s="36"/>
      <c r="ABS41" s="36"/>
      <c r="ABT41" s="36"/>
      <c r="ABU41" s="36"/>
      <c r="ABV41" s="36"/>
      <c r="ABW41" s="36"/>
      <c r="ABX41" s="36"/>
      <c r="ABY41" s="36"/>
      <c r="ABZ41" s="36"/>
      <c r="ACA41" s="36"/>
      <c r="ACB41" s="36"/>
      <c r="ACC41" s="36"/>
      <c r="ACD41" s="36"/>
      <c r="ACE41" s="36"/>
      <c r="ACF41" s="36"/>
      <c r="ACG41" s="36"/>
      <c r="ACH41" s="36"/>
      <c r="ACI41" s="36"/>
      <c r="ACJ41" s="36"/>
      <c r="ACK41" s="36"/>
      <c r="ACL41" s="36"/>
      <c r="ACM41" s="36"/>
      <c r="ACN41" s="36"/>
      <c r="ACO41" s="36"/>
      <c r="ACP41" s="36"/>
      <c r="ACQ41" s="36"/>
      <c r="ACR41" s="36"/>
      <c r="ACS41" s="36"/>
      <c r="ACT41" s="36"/>
      <c r="ACU41" s="36"/>
      <c r="ACV41" s="36"/>
      <c r="ACW41" s="36"/>
      <c r="ACX41" s="36"/>
      <c r="ACY41" s="36"/>
      <c r="ACZ41" s="36"/>
      <c r="ADA41" s="36"/>
      <c r="ADB41" s="36"/>
      <c r="ADC41" s="36"/>
      <c r="ADD41" s="36"/>
      <c r="ADE41" s="36"/>
      <c r="ADF41" s="36"/>
      <c r="ADG41" s="36"/>
      <c r="ADH41" s="36"/>
      <c r="ADI41" s="36"/>
      <c r="ADJ41" s="36"/>
      <c r="ADK41" s="36"/>
      <c r="ADL41" s="36"/>
      <c r="ADM41" s="36"/>
      <c r="ADN41" s="36"/>
      <c r="ADO41" s="36"/>
      <c r="ADP41" s="36"/>
      <c r="ADQ41" s="36"/>
      <c r="ADR41" s="36"/>
      <c r="ADS41" s="36"/>
      <c r="ADT41" s="36"/>
      <c r="ADU41" s="36"/>
      <c r="ADV41" s="36"/>
      <c r="ADW41" s="36"/>
      <c r="ADX41" s="36"/>
      <c r="ADY41" s="36"/>
      <c r="ADZ41" s="36"/>
      <c r="AEA41" s="36"/>
      <c r="AEB41" s="36"/>
      <c r="AEC41" s="36"/>
      <c r="AED41" s="36"/>
      <c r="AEE41" s="36"/>
      <c r="AEF41" s="36"/>
      <c r="AEG41" s="36"/>
      <c r="AEH41" s="36"/>
      <c r="AEI41" s="36"/>
      <c r="AEJ41" s="36"/>
      <c r="AEK41" s="36"/>
      <c r="AEL41" s="36"/>
      <c r="AEM41" s="36"/>
      <c r="AEN41" s="36"/>
      <c r="AEO41" s="36"/>
      <c r="AEP41" s="36"/>
      <c r="AEQ41" s="36"/>
      <c r="AER41" s="36"/>
      <c r="AES41" s="36"/>
      <c r="AET41" s="36"/>
      <c r="AEU41" s="36"/>
      <c r="AEV41" s="36"/>
      <c r="AEW41" s="36"/>
      <c r="AEX41" s="36"/>
      <c r="AEY41" s="36"/>
      <c r="AEZ41" s="36"/>
      <c r="AFA41" s="36"/>
      <c r="AFB41" s="36"/>
      <c r="AFC41" s="36"/>
      <c r="AFD41" s="36"/>
      <c r="AFE41" s="36"/>
      <c r="AFF41" s="36"/>
      <c r="AFG41" s="36"/>
      <c r="AFH41" s="36"/>
      <c r="AFI41" s="36"/>
      <c r="AFJ41" s="36"/>
      <c r="AFK41" s="36"/>
      <c r="AFL41" s="36"/>
      <c r="AFM41" s="36"/>
      <c r="AFN41" s="36"/>
      <c r="AFO41" s="36"/>
      <c r="AFP41" s="36"/>
      <c r="AFQ41" s="36"/>
      <c r="AFR41" s="36"/>
      <c r="AFS41" s="36"/>
      <c r="AFT41" s="36"/>
      <c r="AFU41" s="36"/>
      <c r="AFV41" s="36"/>
      <c r="AFW41" s="36"/>
      <c r="AFX41" s="36"/>
      <c r="AFY41" s="36"/>
      <c r="AFZ41" s="36"/>
      <c r="AGA41" s="36"/>
      <c r="AGB41" s="36"/>
      <c r="AGC41" s="36"/>
      <c r="AGD41" s="36"/>
      <c r="AGE41" s="36"/>
      <c r="AGF41" s="36"/>
      <c r="AGG41" s="36"/>
      <c r="AGH41" s="36"/>
      <c r="AGI41" s="36"/>
      <c r="AGJ41" s="36"/>
      <c r="AGK41" s="36"/>
      <c r="AGL41" s="36"/>
      <c r="AGM41" s="36"/>
      <c r="AGN41" s="36"/>
      <c r="AGO41" s="36"/>
      <c r="AGP41" s="36"/>
      <c r="AGQ41" s="36"/>
      <c r="AGR41" s="36"/>
      <c r="AGS41" s="36"/>
      <c r="AGT41" s="36"/>
      <c r="AGU41" s="36"/>
      <c r="AGV41" s="36"/>
      <c r="AGW41" s="36"/>
      <c r="AGX41" s="36"/>
      <c r="AGY41" s="36"/>
      <c r="AGZ41" s="36"/>
      <c r="AHA41" s="36"/>
      <c r="AHB41" s="36"/>
      <c r="AHC41" s="150"/>
    </row>
    <row r="42" spans="1:887" s="61" customFormat="1" x14ac:dyDescent="0.25">
      <c r="A42" s="61" t="s">
        <v>309</v>
      </c>
      <c r="B42" s="30">
        <v>2004</v>
      </c>
      <c r="C42" s="61" t="s">
        <v>310</v>
      </c>
      <c r="D42" s="61" t="s">
        <v>86</v>
      </c>
      <c r="E42" s="24" t="s">
        <v>311</v>
      </c>
      <c r="F42" s="61" t="s">
        <v>312</v>
      </c>
      <c r="G42" s="30" t="s">
        <v>58</v>
      </c>
      <c r="H42" s="32">
        <v>42310</v>
      </c>
      <c r="I42" s="61" t="s">
        <v>59</v>
      </c>
      <c r="J42" s="61" t="s">
        <v>313</v>
      </c>
      <c r="K42" s="29" t="s">
        <v>314</v>
      </c>
      <c r="L42" s="30" t="s">
        <v>315</v>
      </c>
      <c r="M42" s="30">
        <v>197</v>
      </c>
      <c r="N42" s="30">
        <v>3</v>
      </c>
      <c r="O42" s="61" t="s">
        <v>292</v>
      </c>
      <c r="P42" s="61" t="s">
        <v>316</v>
      </c>
      <c r="Q42" s="61" t="s">
        <v>101</v>
      </c>
      <c r="R42" s="61" t="s">
        <v>722</v>
      </c>
      <c r="S42" s="30" t="s">
        <v>83</v>
      </c>
      <c r="T42" s="30" t="s">
        <v>66</v>
      </c>
      <c r="U42" s="30" t="s">
        <v>66</v>
      </c>
      <c r="V42" s="30" t="s">
        <v>94</v>
      </c>
      <c r="W42" s="30" t="s">
        <v>69</v>
      </c>
      <c r="X42" s="30" t="s">
        <v>69</v>
      </c>
      <c r="Y42" s="30" t="s">
        <v>69</v>
      </c>
      <c r="Z42" s="30" t="s">
        <v>69</v>
      </c>
      <c r="AA42" s="30" t="s">
        <v>69</v>
      </c>
      <c r="AB42" s="30" t="s">
        <v>69</v>
      </c>
      <c r="AD42" s="33" t="s">
        <v>69</v>
      </c>
      <c r="AE42" s="33" t="s">
        <v>69</v>
      </c>
      <c r="AF42" s="33" t="s">
        <v>69</v>
      </c>
      <c r="AG42" s="33" t="s">
        <v>69</v>
      </c>
      <c r="AH42" s="33" t="s">
        <v>69</v>
      </c>
      <c r="AI42" s="33" t="s">
        <v>69</v>
      </c>
      <c r="AK42" s="30" t="s">
        <v>69</v>
      </c>
      <c r="AL42" s="30" t="s">
        <v>69</v>
      </c>
      <c r="AM42" s="30" t="s">
        <v>69</v>
      </c>
      <c r="AN42" s="30" t="s">
        <v>69</v>
      </c>
      <c r="AO42" s="30" t="s">
        <v>69</v>
      </c>
      <c r="AP42" s="30" t="s">
        <v>69</v>
      </c>
      <c r="AR42" s="30" t="s">
        <v>69</v>
      </c>
      <c r="AS42" s="30" t="s">
        <v>69</v>
      </c>
      <c r="AT42" s="30" t="s">
        <v>69</v>
      </c>
      <c r="AU42" s="30" t="s">
        <v>69</v>
      </c>
      <c r="AV42" s="30">
        <v>3</v>
      </c>
      <c r="AW42" s="30">
        <v>1</v>
      </c>
      <c r="AX42" s="184" t="s">
        <v>827</v>
      </c>
      <c r="AY42" s="30" t="s">
        <v>69</v>
      </c>
      <c r="AZ42" s="30" t="s">
        <v>69</v>
      </c>
      <c r="BA42" s="30" t="s">
        <v>69</v>
      </c>
      <c r="BB42" s="30" t="s">
        <v>69</v>
      </c>
      <c r="BC42" s="30" t="s">
        <v>69</v>
      </c>
      <c r="BD42" s="30" t="s">
        <v>69</v>
      </c>
      <c r="BF42" s="30" t="s">
        <v>69</v>
      </c>
      <c r="BG42" s="30" t="s">
        <v>69</v>
      </c>
      <c r="BH42" s="30" t="s">
        <v>69</v>
      </c>
      <c r="BI42" s="30" t="s">
        <v>69</v>
      </c>
      <c r="BJ42" s="30" t="s">
        <v>69</v>
      </c>
      <c r="BK42" s="30" t="s">
        <v>69</v>
      </c>
      <c r="BM42" s="30" t="s">
        <v>69</v>
      </c>
      <c r="BN42" s="30" t="s">
        <v>69</v>
      </c>
      <c r="BO42" s="30" t="s">
        <v>69</v>
      </c>
      <c r="BP42" s="30" t="s">
        <v>69</v>
      </c>
      <c r="BQ42" s="30" t="s">
        <v>69</v>
      </c>
      <c r="BR42" s="30" t="s">
        <v>69</v>
      </c>
      <c r="BT42" s="30" t="s">
        <v>69</v>
      </c>
      <c r="BU42" s="30" t="s">
        <v>69</v>
      </c>
      <c r="BV42" s="30" t="s">
        <v>69</v>
      </c>
      <c r="BW42" s="30" t="s">
        <v>69</v>
      </c>
      <c r="BX42" s="30" t="s">
        <v>69</v>
      </c>
      <c r="BY42" s="30" t="s">
        <v>69</v>
      </c>
      <c r="CA42" s="30" t="s">
        <v>69</v>
      </c>
      <c r="CB42" s="30" t="s">
        <v>69</v>
      </c>
      <c r="CC42" s="30" t="s">
        <v>69</v>
      </c>
      <c r="CD42" s="30" t="s">
        <v>69</v>
      </c>
      <c r="CE42" s="30" t="s">
        <v>69</v>
      </c>
      <c r="CF42" s="30" t="s">
        <v>69</v>
      </c>
      <c r="CH42" s="30" t="s">
        <v>69</v>
      </c>
      <c r="CI42" s="30" t="s">
        <v>69</v>
      </c>
      <c r="CJ42" s="30" t="s">
        <v>69</v>
      </c>
      <c r="CK42" s="30" t="s">
        <v>69</v>
      </c>
      <c r="CL42" s="30" t="s">
        <v>69</v>
      </c>
      <c r="CM42" s="30" t="s">
        <v>69</v>
      </c>
      <c r="CO42" s="30" t="s">
        <v>69</v>
      </c>
      <c r="CP42" s="30" t="s">
        <v>69</v>
      </c>
      <c r="CQ42" s="30" t="s">
        <v>69</v>
      </c>
      <c r="CR42" s="30" t="s">
        <v>69</v>
      </c>
      <c r="CS42" s="30" t="s">
        <v>69</v>
      </c>
      <c r="CT42" s="30" t="s">
        <v>69</v>
      </c>
      <c r="CV42" s="30" t="s">
        <v>69</v>
      </c>
      <c r="CW42" s="30" t="s">
        <v>69</v>
      </c>
      <c r="CX42" s="30" t="s">
        <v>69</v>
      </c>
      <c r="CY42" s="30" t="s">
        <v>69</v>
      </c>
      <c r="CZ42" s="30" t="s">
        <v>69</v>
      </c>
      <c r="DA42" s="30" t="s">
        <v>69</v>
      </c>
      <c r="DC42" s="61" t="s">
        <v>69</v>
      </c>
      <c r="DD42" s="61" t="s">
        <v>69</v>
      </c>
      <c r="DE42" s="61" t="s">
        <v>69</v>
      </c>
      <c r="DF42" s="61" t="s">
        <v>69</v>
      </c>
      <c r="DG42" s="61" t="s">
        <v>69</v>
      </c>
      <c r="DH42" s="61" t="s">
        <v>69</v>
      </c>
      <c r="DJ42" s="30" t="s">
        <v>69</v>
      </c>
      <c r="DK42" s="30" t="s">
        <v>69</v>
      </c>
      <c r="DL42" s="30" t="s">
        <v>69</v>
      </c>
      <c r="DM42" s="30" t="s">
        <v>69</v>
      </c>
      <c r="DN42" s="30" t="s">
        <v>69</v>
      </c>
      <c r="DO42" s="30" t="s">
        <v>69</v>
      </c>
      <c r="DQ42" s="30" t="s">
        <v>69</v>
      </c>
      <c r="DR42" s="30" t="s">
        <v>69</v>
      </c>
      <c r="DS42" s="30" t="s">
        <v>69</v>
      </c>
      <c r="DT42" s="30" t="s">
        <v>69</v>
      </c>
      <c r="DU42" s="30" t="s">
        <v>69</v>
      </c>
      <c r="DV42" s="30" t="s">
        <v>69</v>
      </c>
      <c r="DX42" s="30" t="s">
        <v>69</v>
      </c>
      <c r="DY42" s="30" t="s">
        <v>69</v>
      </c>
      <c r="DZ42" s="30" t="s">
        <v>69</v>
      </c>
      <c r="EA42" s="30" t="s">
        <v>69</v>
      </c>
      <c r="EB42" s="30" t="s">
        <v>69</v>
      </c>
      <c r="EC42" s="30" t="s">
        <v>69</v>
      </c>
      <c r="EE42" s="30" t="s">
        <v>69</v>
      </c>
      <c r="EF42" s="30" t="s">
        <v>69</v>
      </c>
      <c r="EG42" s="30" t="s">
        <v>69</v>
      </c>
      <c r="EH42" s="30" t="s">
        <v>69</v>
      </c>
      <c r="EI42" s="30" t="s">
        <v>69</v>
      </c>
      <c r="EJ42" s="30" t="s">
        <v>69</v>
      </c>
      <c r="EL42" s="30" t="s">
        <v>69</v>
      </c>
      <c r="EM42" s="30" t="s">
        <v>69</v>
      </c>
      <c r="EN42" s="30" t="s">
        <v>69</v>
      </c>
      <c r="EO42" s="30" t="s">
        <v>69</v>
      </c>
      <c r="EP42" s="30" t="s">
        <v>69</v>
      </c>
      <c r="EQ42" s="30" t="s">
        <v>69</v>
      </c>
      <c r="ER42" s="184"/>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c r="IR42" s="36"/>
      <c r="IS42" s="36"/>
      <c r="IT42" s="36"/>
      <c r="IU42" s="36"/>
      <c r="IV42" s="36"/>
      <c r="IW42" s="36"/>
      <c r="IX42" s="36"/>
      <c r="IY42" s="36"/>
      <c r="IZ42" s="36"/>
      <c r="JA42" s="36"/>
      <c r="JB42" s="36"/>
      <c r="JC42" s="36"/>
      <c r="JD42" s="36"/>
      <c r="JE42" s="36"/>
      <c r="JF42" s="36"/>
      <c r="JG42" s="36"/>
      <c r="JH42" s="36"/>
      <c r="JI42" s="36"/>
      <c r="JJ42" s="36"/>
      <c r="JK42" s="36"/>
      <c r="JL42" s="36"/>
      <c r="JM42" s="36"/>
      <c r="JN42" s="36"/>
      <c r="JO42" s="36"/>
      <c r="JP42" s="36"/>
      <c r="JQ42" s="36"/>
      <c r="JR42" s="36"/>
      <c r="JS42" s="36"/>
      <c r="JT42" s="36"/>
      <c r="JU42" s="36"/>
      <c r="JV42" s="36"/>
      <c r="JW42" s="36"/>
      <c r="JX42" s="36"/>
      <c r="JY42" s="36"/>
      <c r="JZ42" s="36"/>
      <c r="KA42" s="36"/>
      <c r="KB42" s="36"/>
      <c r="KC42" s="36"/>
      <c r="KD42" s="36"/>
      <c r="KE42" s="36"/>
      <c r="KF42" s="36"/>
      <c r="KG42" s="36"/>
      <c r="KH42" s="36"/>
      <c r="KI42" s="36"/>
      <c r="KJ42" s="36"/>
      <c r="KK42" s="36"/>
      <c r="KL42" s="36"/>
      <c r="KM42" s="36"/>
      <c r="KN42" s="36"/>
      <c r="KO42" s="36"/>
      <c r="KP42" s="36"/>
      <c r="KQ42" s="36"/>
      <c r="KR42" s="36"/>
      <c r="KS42" s="36"/>
      <c r="KT42" s="36"/>
      <c r="KU42" s="36"/>
      <c r="KV42" s="36"/>
      <c r="KW42" s="36"/>
      <c r="KX42" s="36"/>
      <c r="KY42" s="36"/>
      <c r="KZ42" s="36"/>
      <c r="LA42" s="36"/>
      <c r="LB42" s="36"/>
      <c r="LC42" s="36"/>
      <c r="LD42" s="36"/>
      <c r="LE42" s="36"/>
      <c r="LF42" s="36"/>
      <c r="LG42" s="36"/>
      <c r="LH42" s="36"/>
      <c r="LI42" s="36"/>
      <c r="LJ42" s="36"/>
      <c r="LK42" s="36"/>
      <c r="LL42" s="36"/>
      <c r="LM42" s="36"/>
      <c r="LN42" s="36"/>
      <c r="LO42" s="36"/>
      <c r="LP42" s="36"/>
      <c r="LQ42" s="36"/>
      <c r="LR42" s="36"/>
      <c r="LS42" s="36"/>
      <c r="LT42" s="36"/>
      <c r="LU42" s="36"/>
      <c r="LV42" s="36"/>
      <c r="LW42" s="36"/>
      <c r="LX42" s="36"/>
      <c r="LY42" s="36"/>
      <c r="LZ42" s="36"/>
      <c r="MA42" s="36"/>
      <c r="MB42" s="36"/>
      <c r="MC42" s="36"/>
      <c r="MD42" s="36"/>
      <c r="ME42" s="36"/>
      <c r="MF42" s="36"/>
      <c r="MG42" s="36"/>
      <c r="MH42" s="36"/>
      <c r="MI42" s="36"/>
      <c r="MJ42" s="36"/>
      <c r="MK42" s="36"/>
      <c r="ML42" s="36"/>
      <c r="MM42" s="36"/>
      <c r="MN42" s="36"/>
      <c r="MO42" s="36"/>
      <c r="MP42" s="36"/>
      <c r="MQ42" s="36"/>
      <c r="MR42" s="36"/>
      <c r="MS42" s="36"/>
      <c r="MT42" s="36"/>
      <c r="MU42" s="36"/>
      <c r="MV42" s="36"/>
      <c r="MW42" s="36"/>
      <c r="MX42" s="36"/>
      <c r="MY42" s="36"/>
      <c r="MZ42" s="36"/>
      <c r="NA42" s="36"/>
      <c r="NB42" s="36"/>
      <c r="NC42" s="36"/>
      <c r="ND42" s="36"/>
      <c r="NE42" s="36"/>
      <c r="NF42" s="36"/>
      <c r="NG42" s="36"/>
      <c r="NH42" s="36"/>
      <c r="NI42" s="36"/>
      <c r="NJ42" s="36"/>
      <c r="NK42" s="36"/>
      <c r="NL42" s="36"/>
      <c r="NM42" s="36"/>
      <c r="NN42" s="36"/>
      <c r="NO42" s="36"/>
      <c r="NP42" s="36"/>
      <c r="NQ42" s="36"/>
      <c r="NR42" s="36"/>
      <c r="NS42" s="36"/>
      <c r="NT42" s="36"/>
      <c r="NU42" s="36"/>
      <c r="NV42" s="36"/>
      <c r="NW42" s="36"/>
      <c r="NX42" s="36"/>
      <c r="NY42" s="36"/>
      <c r="NZ42" s="36"/>
      <c r="OA42" s="36"/>
      <c r="OB42" s="36"/>
      <c r="OC42" s="36"/>
      <c r="OD42" s="36"/>
      <c r="OE42" s="36"/>
      <c r="OF42" s="36"/>
      <c r="OG42" s="36"/>
      <c r="OH42" s="36"/>
      <c r="OI42" s="36"/>
      <c r="OJ42" s="36"/>
      <c r="OK42" s="36"/>
      <c r="OL42" s="36"/>
      <c r="OM42" s="36"/>
      <c r="ON42" s="36"/>
      <c r="OO42" s="36"/>
      <c r="OP42" s="36"/>
      <c r="OQ42" s="36"/>
      <c r="OR42" s="36"/>
      <c r="OS42" s="36"/>
      <c r="OT42" s="36"/>
      <c r="OU42" s="36"/>
      <c r="OV42" s="36"/>
      <c r="OW42" s="36"/>
      <c r="OX42" s="36"/>
      <c r="OY42" s="36"/>
      <c r="OZ42" s="36"/>
      <c r="PA42" s="36"/>
      <c r="PB42" s="36"/>
      <c r="PC42" s="36"/>
      <c r="PD42" s="36"/>
      <c r="PE42" s="36"/>
      <c r="PF42" s="36"/>
      <c r="PG42" s="36"/>
      <c r="PH42" s="36"/>
      <c r="PI42" s="36"/>
      <c r="PJ42" s="36"/>
      <c r="PK42" s="36"/>
      <c r="PL42" s="36"/>
      <c r="PM42" s="36"/>
      <c r="PN42" s="36"/>
      <c r="PO42" s="36"/>
      <c r="PP42" s="36"/>
      <c r="PQ42" s="36"/>
      <c r="PR42" s="36"/>
      <c r="PS42" s="36"/>
      <c r="PT42" s="36"/>
      <c r="PU42" s="36"/>
      <c r="PV42" s="36"/>
      <c r="PW42" s="36"/>
      <c r="PX42" s="36"/>
      <c r="PY42" s="36"/>
      <c r="PZ42" s="36"/>
      <c r="QA42" s="36"/>
      <c r="QB42" s="36"/>
      <c r="QC42" s="36"/>
      <c r="QD42" s="36"/>
      <c r="QE42" s="36"/>
      <c r="QF42" s="36"/>
      <c r="QG42" s="36"/>
      <c r="QH42" s="36"/>
      <c r="QI42" s="36"/>
      <c r="QJ42" s="36"/>
      <c r="QK42" s="36"/>
      <c r="QL42" s="36"/>
      <c r="QM42" s="36"/>
      <c r="QN42" s="36"/>
      <c r="QO42" s="36"/>
      <c r="QP42" s="36"/>
      <c r="QQ42" s="36"/>
      <c r="QR42" s="36"/>
      <c r="QS42" s="36"/>
      <c r="QT42" s="36"/>
      <c r="QU42" s="36"/>
      <c r="QV42" s="36"/>
      <c r="QW42" s="36"/>
      <c r="QX42" s="36"/>
      <c r="QY42" s="36"/>
      <c r="QZ42" s="36"/>
      <c r="RA42" s="36"/>
      <c r="RB42" s="36"/>
      <c r="RC42" s="36"/>
      <c r="RD42" s="36"/>
      <c r="RE42" s="36"/>
      <c r="RF42" s="36"/>
      <c r="RG42" s="36"/>
      <c r="RH42" s="36"/>
      <c r="RI42" s="36"/>
      <c r="RJ42" s="36"/>
      <c r="RK42" s="36"/>
      <c r="RL42" s="36"/>
      <c r="RM42" s="36"/>
      <c r="RN42" s="36"/>
      <c r="RO42" s="36"/>
      <c r="RP42" s="36"/>
      <c r="RQ42" s="36"/>
      <c r="RR42" s="36"/>
      <c r="RS42" s="36"/>
      <c r="RT42" s="36"/>
      <c r="RU42" s="36"/>
      <c r="RV42" s="36"/>
      <c r="RW42" s="36"/>
      <c r="RX42" s="36"/>
      <c r="RY42" s="36"/>
      <c r="RZ42" s="36"/>
      <c r="SA42" s="36"/>
      <c r="SB42" s="36"/>
      <c r="SC42" s="36"/>
      <c r="SD42" s="36"/>
      <c r="SE42" s="36"/>
      <c r="SF42" s="36"/>
      <c r="SG42" s="36"/>
      <c r="SH42" s="36"/>
      <c r="SI42" s="36"/>
      <c r="SJ42" s="36"/>
      <c r="SK42" s="36"/>
      <c r="SL42" s="36"/>
      <c r="SM42" s="36"/>
      <c r="SN42" s="36"/>
      <c r="SO42" s="36"/>
      <c r="SP42" s="36"/>
      <c r="SQ42" s="36"/>
      <c r="SR42" s="36"/>
      <c r="SS42" s="36"/>
      <c r="ST42" s="36"/>
      <c r="SU42" s="36"/>
      <c r="SV42" s="36"/>
      <c r="SW42" s="36"/>
      <c r="SX42" s="36"/>
      <c r="SY42" s="36"/>
      <c r="SZ42" s="36"/>
      <c r="TA42" s="36"/>
      <c r="TB42" s="36"/>
      <c r="TC42" s="36"/>
      <c r="TD42" s="36"/>
      <c r="TE42" s="36"/>
      <c r="TF42" s="36"/>
      <c r="TG42" s="36"/>
      <c r="TH42" s="36"/>
      <c r="TI42" s="36"/>
      <c r="TJ42" s="36"/>
      <c r="TK42" s="36"/>
      <c r="TL42" s="36"/>
      <c r="TM42" s="36"/>
      <c r="TN42" s="36"/>
      <c r="TO42" s="36"/>
      <c r="TP42" s="36"/>
      <c r="TQ42" s="36"/>
      <c r="TR42" s="36"/>
      <c r="TS42" s="36"/>
      <c r="TT42" s="36"/>
      <c r="TU42" s="36"/>
      <c r="TV42" s="36"/>
      <c r="TW42" s="36"/>
      <c r="TX42" s="36"/>
      <c r="TY42" s="36"/>
      <c r="TZ42" s="36"/>
      <c r="UA42" s="36"/>
      <c r="UB42" s="36"/>
      <c r="UC42" s="36"/>
      <c r="UD42" s="36"/>
      <c r="UE42" s="36"/>
      <c r="UF42" s="36"/>
      <c r="UG42" s="36"/>
      <c r="UH42" s="36"/>
      <c r="UI42" s="36"/>
      <c r="UJ42" s="36"/>
      <c r="UK42" s="36"/>
      <c r="UL42" s="36"/>
      <c r="UM42" s="36"/>
      <c r="UN42" s="36"/>
      <c r="UO42" s="36"/>
      <c r="UP42" s="36"/>
      <c r="UQ42" s="36"/>
      <c r="UR42" s="36"/>
      <c r="US42" s="36"/>
      <c r="UT42" s="36"/>
      <c r="UU42" s="36"/>
      <c r="UV42" s="36"/>
      <c r="UW42" s="36"/>
      <c r="UX42" s="36"/>
      <c r="UY42" s="36"/>
      <c r="UZ42" s="36"/>
      <c r="VA42" s="36"/>
      <c r="VB42" s="36"/>
      <c r="VC42" s="36"/>
      <c r="VD42" s="36"/>
      <c r="VE42" s="36"/>
      <c r="VF42" s="36"/>
      <c r="VG42" s="36"/>
      <c r="VH42" s="36"/>
      <c r="VI42" s="36"/>
      <c r="VJ42" s="36"/>
      <c r="VK42" s="36"/>
      <c r="VL42" s="36"/>
      <c r="VM42" s="36"/>
      <c r="VN42" s="36"/>
      <c r="VO42" s="36"/>
      <c r="VP42" s="36"/>
      <c r="VQ42" s="36"/>
      <c r="VR42" s="36"/>
      <c r="VS42" s="36"/>
      <c r="VT42" s="36"/>
      <c r="VU42" s="36"/>
      <c r="VV42" s="36"/>
      <c r="VW42" s="36"/>
      <c r="VX42" s="36"/>
      <c r="VY42" s="36"/>
      <c r="VZ42" s="36"/>
      <c r="WA42" s="36"/>
      <c r="WB42" s="36"/>
      <c r="WC42" s="36"/>
      <c r="WD42" s="36"/>
      <c r="WE42" s="36"/>
      <c r="WF42" s="36"/>
      <c r="WG42" s="36"/>
      <c r="WH42" s="36"/>
      <c r="WI42" s="36"/>
      <c r="WJ42" s="36"/>
      <c r="WK42" s="36"/>
      <c r="WL42" s="36"/>
      <c r="WM42" s="36"/>
      <c r="WN42" s="36"/>
      <c r="WO42" s="36"/>
      <c r="WP42" s="36"/>
      <c r="WQ42" s="36"/>
      <c r="WR42" s="36"/>
      <c r="WS42" s="36"/>
      <c r="WT42" s="36"/>
      <c r="WU42" s="36"/>
      <c r="WV42" s="36"/>
      <c r="WW42" s="36"/>
      <c r="WX42" s="36"/>
      <c r="WY42" s="36"/>
      <c r="WZ42" s="36"/>
      <c r="XA42" s="36"/>
      <c r="XB42" s="36"/>
      <c r="XC42" s="36"/>
      <c r="XD42" s="36"/>
      <c r="XE42" s="36"/>
      <c r="XF42" s="36"/>
      <c r="XG42" s="36"/>
      <c r="XH42" s="36"/>
      <c r="XI42" s="36"/>
      <c r="XJ42" s="36"/>
      <c r="XK42" s="36"/>
      <c r="XL42" s="36"/>
      <c r="XM42" s="36"/>
      <c r="XN42" s="36"/>
      <c r="XO42" s="36"/>
      <c r="XP42" s="36"/>
      <c r="XQ42" s="36"/>
      <c r="XR42" s="36"/>
      <c r="XS42" s="36"/>
      <c r="XT42" s="36"/>
      <c r="XU42" s="36"/>
      <c r="XV42" s="36"/>
      <c r="XW42" s="36"/>
      <c r="XX42" s="36"/>
      <c r="XY42" s="36"/>
      <c r="XZ42" s="36"/>
      <c r="YA42" s="36"/>
      <c r="YB42" s="36"/>
      <c r="YC42" s="36"/>
      <c r="YD42" s="36"/>
      <c r="YE42" s="36"/>
      <c r="YF42" s="36"/>
      <c r="YG42" s="36"/>
      <c r="YH42" s="36"/>
      <c r="YI42" s="36"/>
      <c r="YJ42" s="36"/>
      <c r="YK42" s="36"/>
      <c r="YL42" s="36"/>
      <c r="YM42" s="36"/>
      <c r="YN42" s="36"/>
      <c r="YO42" s="36"/>
      <c r="YP42" s="36"/>
      <c r="YQ42" s="36"/>
      <c r="YR42" s="36"/>
      <c r="YS42" s="36"/>
      <c r="YT42" s="36"/>
      <c r="YU42" s="36"/>
      <c r="YV42" s="36"/>
      <c r="YW42" s="36"/>
      <c r="YX42" s="36"/>
      <c r="YY42" s="36"/>
      <c r="YZ42" s="36"/>
      <c r="ZA42" s="36"/>
      <c r="ZB42" s="36"/>
      <c r="ZC42" s="36"/>
      <c r="ZD42" s="36"/>
      <c r="ZE42" s="36"/>
      <c r="ZF42" s="36"/>
      <c r="ZG42" s="36"/>
      <c r="ZH42" s="36"/>
      <c r="ZI42" s="36"/>
      <c r="ZJ42" s="36"/>
      <c r="ZK42" s="36"/>
      <c r="ZL42" s="36"/>
      <c r="ZM42" s="36"/>
      <c r="ZN42" s="36"/>
      <c r="ZO42" s="36"/>
      <c r="ZP42" s="36"/>
      <c r="ZQ42" s="36"/>
      <c r="ZR42" s="36"/>
      <c r="ZS42" s="36"/>
      <c r="ZT42" s="36"/>
      <c r="ZU42" s="36"/>
      <c r="ZV42" s="36"/>
      <c r="ZW42" s="36"/>
      <c r="ZX42" s="36"/>
      <c r="ZY42" s="36"/>
      <c r="ZZ42" s="36"/>
      <c r="AAA42" s="36"/>
      <c r="AAB42" s="36"/>
      <c r="AAC42" s="36"/>
      <c r="AAD42" s="36"/>
      <c r="AAE42" s="36"/>
      <c r="AAF42" s="36"/>
      <c r="AAG42" s="36"/>
      <c r="AAH42" s="36"/>
      <c r="AAI42" s="36"/>
      <c r="AAJ42" s="36"/>
      <c r="AAK42" s="36"/>
      <c r="AAL42" s="36"/>
      <c r="AAM42" s="36"/>
      <c r="AAN42" s="36"/>
      <c r="AAO42" s="36"/>
      <c r="AAP42" s="36"/>
      <c r="AAQ42" s="36"/>
      <c r="AAR42" s="36"/>
      <c r="AAS42" s="36"/>
      <c r="AAT42" s="36"/>
      <c r="AAU42" s="36"/>
      <c r="AAV42" s="36"/>
      <c r="AAW42" s="36"/>
      <c r="AAX42" s="36"/>
      <c r="AAY42" s="36"/>
      <c r="AAZ42" s="36"/>
      <c r="ABA42" s="36"/>
      <c r="ABB42" s="36"/>
      <c r="ABC42" s="36"/>
      <c r="ABD42" s="36"/>
      <c r="ABE42" s="36"/>
      <c r="ABF42" s="36"/>
      <c r="ABG42" s="36"/>
      <c r="ABH42" s="36"/>
      <c r="ABI42" s="36"/>
      <c r="ABJ42" s="36"/>
      <c r="ABK42" s="36"/>
      <c r="ABL42" s="36"/>
      <c r="ABM42" s="36"/>
      <c r="ABN42" s="36"/>
      <c r="ABO42" s="36"/>
      <c r="ABP42" s="36"/>
      <c r="ABQ42" s="36"/>
      <c r="ABR42" s="36"/>
      <c r="ABS42" s="36"/>
      <c r="ABT42" s="36"/>
      <c r="ABU42" s="36"/>
      <c r="ABV42" s="36"/>
      <c r="ABW42" s="36"/>
      <c r="ABX42" s="36"/>
      <c r="ABY42" s="36"/>
      <c r="ABZ42" s="36"/>
      <c r="ACA42" s="36"/>
      <c r="ACB42" s="36"/>
      <c r="ACC42" s="36"/>
      <c r="ACD42" s="36"/>
      <c r="ACE42" s="36"/>
      <c r="ACF42" s="36"/>
      <c r="ACG42" s="36"/>
      <c r="ACH42" s="36"/>
      <c r="ACI42" s="36"/>
      <c r="ACJ42" s="36"/>
      <c r="ACK42" s="36"/>
      <c r="ACL42" s="36"/>
      <c r="ACM42" s="36"/>
      <c r="ACN42" s="36"/>
      <c r="ACO42" s="36"/>
      <c r="ACP42" s="36"/>
      <c r="ACQ42" s="36"/>
      <c r="ACR42" s="36"/>
      <c r="ACS42" s="36"/>
      <c r="ACT42" s="36"/>
      <c r="ACU42" s="36"/>
      <c r="ACV42" s="36"/>
      <c r="ACW42" s="36"/>
      <c r="ACX42" s="36"/>
      <c r="ACY42" s="36"/>
      <c r="ACZ42" s="36"/>
      <c r="ADA42" s="36"/>
      <c r="ADB42" s="36"/>
      <c r="ADC42" s="36"/>
      <c r="ADD42" s="36"/>
      <c r="ADE42" s="36"/>
      <c r="ADF42" s="36"/>
      <c r="ADG42" s="36"/>
      <c r="ADH42" s="36"/>
      <c r="ADI42" s="36"/>
      <c r="ADJ42" s="36"/>
      <c r="ADK42" s="36"/>
      <c r="ADL42" s="36"/>
      <c r="ADM42" s="36"/>
      <c r="ADN42" s="36"/>
      <c r="ADO42" s="36"/>
      <c r="ADP42" s="36"/>
      <c r="ADQ42" s="36"/>
      <c r="ADR42" s="36"/>
      <c r="ADS42" s="36"/>
      <c r="ADT42" s="36"/>
      <c r="ADU42" s="36"/>
      <c r="ADV42" s="36"/>
      <c r="ADW42" s="36"/>
      <c r="ADX42" s="36"/>
      <c r="ADY42" s="36"/>
      <c r="ADZ42" s="36"/>
      <c r="AEA42" s="36"/>
      <c r="AEB42" s="36"/>
      <c r="AEC42" s="36"/>
      <c r="AED42" s="36"/>
      <c r="AEE42" s="36"/>
      <c r="AEF42" s="36"/>
      <c r="AEG42" s="36"/>
      <c r="AEH42" s="36"/>
      <c r="AEI42" s="36"/>
      <c r="AEJ42" s="36"/>
      <c r="AEK42" s="36"/>
      <c r="AEL42" s="36"/>
      <c r="AEM42" s="36"/>
      <c r="AEN42" s="36"/>
      <c r="AEO42" s="36"/>
      <c r="AEP42" s="36"/>
      <c r="AEQ42" s="36"/>
      <c r="AER42" s="36"/>
      <c r="AES42" s="36"/>
      <c r="AET42" s="36"/>
      <c r="AEU42" s="36"/>
      <c r="AEV42" s="36"/>
      <c r="AEW42" s="36"/>
      <c r="AEX42" s="36"/>
      <c r="AEY42" s="36"/>
      <c r="AEZ42" s="36"/>
      <c r="AFA42" s="36"/>
      <c r="AFB42" s="36"/>
      <c r="AFC42" s="36"/>
      <c r="AFD42" s="36"/>
      <c r="AFE42" s="36"/>
      <c r="AFF42" s="36"/>
      <c r="AFG42" s="36"/>
      <c r="AFH42" s="36"/>
      <c r="AFI42" s="36"/>
      <c r="AFJ42" s="36"/>
      <c r="AFK42" s="36"/>
      <c r="AFL42" s="36"/>
      <c r="AFM42" s="36"/>
      <c r="AFN42" s="36"/>
      <c r="AFO42" s="36"/>
      <c r="AFP42" s="36"/>
      <c r="AFQ42" s="36"/>
      <c r="AFR42" s="36"/>
      <c r="AFS42" s="36"/>
      <c r="AFT42" s="36"/>
      <c r="AFU42" s="36"/>
      <c r="AFV42" s="36"/>
      <c r="AFW42" s="36"/>
      <c r="AFX42" s="36"/>
      <c r="AFY42" s="36"/>
      <c r="AFZ42" s="36"/>
      <c r="AGA42" s="36"/>
      <c r="AGB42" s="36"/>
      <c r="AGC42" s="36"/>
      <c r="AGD42" s="36"/>
      <c r="AGE42" s="36"/>
      <c r="AGF42" s="36"/>
      <c r="AGG42" s="36"/>
      <c r="AGH42" s="36"/>
      <c r="AGI42" s="36"/>
      <c r="AGJ42" s="36"/>
      <c r="AGK42" s="36"/>
      <c r="AGL42" s="36"/>
      <c r="AGM42" s="36"/>
      <c r="AGN42" s="36"/>
      <c r="AGO42" s="36"/>
      <c r="AGP42" s="36"/>
      <c r="AGQ42" s="36"/>
      <c r="AGR42" s="36"/>
      <c r="AGS42" s="36"/>
      <c r="AGT42" s="36"/>
      <c r="AGU42" s="36"/>
      <c r="AGV42" s="36"/>
      <c r="AGW42" s="36"/>
      <c r="AGX42" s="36"/>
      <c r="AGY42" s="36"/>
      <c r="AGZ42" s="36"/>
      <c r="AHA42" s="36"/>
      <c r="AHB42" s="36"/>
      <c r="AHC42" s="37"/>
    </row>
    <row r="43" spans="1:887" s="145" customFormat="1" x14ac:dyDescent="0.25">
      <c r="A43" s="145" t="s">
        <v>317</v>
      </c>
      <c r="B43" s="146">
        <v>2004</v>
      </c>
      <c r="C43" s="145" t="s">
        <v>318</v>
      </c>
      <c r="D43" s="145" t="s">
        <v>125</v>
      </c>
      <c r="E43" s="108" t="s">
        <v>319</v>
      </c>
      <c r="F43" s="145" t="s">
        <v>320</v>
      </c>
      <c r="G43" s="146" t="s">
        <v>76</v>
      </c>
      <c r="H43" s="147">
        <v>42312</v>
      </c>
      <c r="I43" s="145" t="s">
        <v>59</v>
      </c>
      <c r="J43" s="160" t="s">
        <v>194</v>
      </c>
      <c r="K43" s="148" t="s">
        <v>307</v>
      </c>
      <c r="L43" s="146" t="s">
        <v>321</v>
      </c>
      <c r="M43" s="146">
        <v>104</v>
      </c>
      <c r="N43" s="146">
        <v>2</v>
      </c>
      <c r="O43" s="145" t="s">
        <v>322</v>
      </c>
      <c r="P43" s="145" t="s">
        <v>323</v>
      </c>
      <c r="Q43" s="145" t="s">
        <v>324</v>
      </c>
      <c r="R43" s="145" t="s">
        <v>325</v>
      </c>
      <c r="S43" s="146" t="s">
        <v>83</v>
      </c>
      <c r="T43" s="146" t="s">
        <v>66</v>
      </c>
      <c r="U43" s="146" t="s">
        <v>66</v>
      </c>
      <c r="V43" s="146">
        <v>1</v>
      </c>
      <c r="W43" s="146" t="s">
        <v>69</v>
      </c>
      <c r="X43" s="146" t="s">
        <v>69</v>
      </c>
      <c r="Y43" s="146" t="s">
        <v>69</v>
      </c>
      <c r="Z43" s="146" t="s">
        <v>69</v>
      </c>
      <c r="AA43" s="146" t="s">
        <v>69</v>
      </c>
      <c r="AB43" s="146" t="s">
        <v>69</v>
      </c>
      <c r="AD43" s="149">
        <v>2</v>
      </c>
      <c r="AE43" s="149">
        <v>1</v>
      </c>
      <c r="AF43" s="149" t="s">
        <v>69</v>
      </c>
      <c r="AG43" s="149" t="s">
        <v>69</v>
      </c>
      <c r="AH43" s="149" t="s">
        <v>69</v>
      </c>
      <c r="AI43" s="149" t="s">
        <v>69</v>
      </c>
      <c r="AJ43" s="145" t="s">
        <v>759</v>
      </c>
      <c r="AK43" s="146" t="s">
        <v>69</v>
      </c>
      <c r="AL43" s="146" t="s">
        <v>69</v>
      </c>
      <c r="AM43" s="146" t="s">
        <v>69</v>
      </c>
      <c r="AN43" s="146" t="s">
        <v>69</v>
      </c>
      <c r="AO43" s="146" t="s">
        <v>69</v>
      </c>
      <c r="AP43" s="146" t="s">
        <v>69</v>
      </c>
      <c r="AR43" s="146" t="s">
        <v>69</v>
      </c>
      <c r="AS43" s="146" t="s">
        <v>69</v>
      </c>
      <c r="AT43" s="146" t="s">
        <v>69</v>
      </c>
      <c r="AU43" s="146" t="s">
        <v>69</v>
      </c>
      <c r="AV43" s="146" t="s">
        <v>69</v>
      </c>
      <c r="AW43" s="146" t="s">
        <v>69</v>
      </c>
      <c r="AY43" s="146" t="s">
        <v>69</v>
      </c>
      <c r="AZ43" s="146" t="s">
        <v>69</v>
      </c>
      <c r="BA43" s="146" t="s">
        <v>69</v>
      </c>
      <c r="BB43" s="146" t="s">
        <v>69</v>
      </c>
      <c r="BC43" s="146" t="s">
        <v>69</v>
      </c>
      <c r="BD43" s="146" t="s">
        <v>69</v>
      </c>
      <c r="BF43" s="146" t="s">
        <v>69</v>
      </c>
      <c r="BG43" s="146" t="s">
        <v>69</v>
      </c>
      <c r="BH43" s="146" t="s">
        <v>69</v>
      </c>
      <c r="BI43" s="146" t="s">
        <v>69</v>
      </c>
      <c r="BJ43" s="146" t="s">
        <v>69</v>
      </c>
      <c r="BK43" s="146" t="s">
        <v>69</v>
      </c>
      <c r="BM43" s="146">
        <v>2</v>
      </c>
      <c r="BN43" s="146">
        <v>1</v>
      </c>
      <c r="BO43" s="146" t="s">
        <v>69</v>
      </c>
      <c r="BP43" s="146" t="s">
        <v>69</v>
      </c>
      <c r="BQ43" s="146">
        <v>2</v>
      </c>
      <c r="BR43" s="146">
        <v>1</v>
      </c>
      <c r="BS43" s="145" t="s">
        <v>326</v>
      </c>
      <c r="BT43" s="146" t="s">
        <v>69</v>
      </c>
      <c r="BU43" s="146" t="s">
        <v>69</v>
      </c>
      <c r="BV43" s="146" t="s">
        <v>69</v>
      </c>
      <c r="BW43" s="146" t="s">
        <v>69</v>
      </c>
      <c r="BX43" s="146" t="s">
        <v>69</v>
      </c>
      <c r="BY43" s="146" t="s">
        <v>69</v>
      </c>
      <c r="CA43" s="146" t="s">
        <v>69</v>
      </c>
      <c r="CB43" s="146" t="s">
        <v>69</v>
      </c>
      <c r="CC43" s="146" t="s">
        <v>69</v>
      </c>
      <c r="CD43" s="146" t="s">
        <v>69</v>
      </c>
      <c r="CE43" s="146" t="s">
        <v>69</v>
      </c>
      <c r="CF43" s="146" t="s">
        <v>69</v>
      </c>
      <c r="CH43" s="146" t="s">
        <v>69</v>
      </c>
      <c r="CI43" s="146" t="s">
        <v>69</v>
      </c>
      <c r="CJ43" s="146" t="s">
        <v>69</v>
      </c>
      <c r="CK43" s="146" t="s">
        <v>69</v>
      </c>
      <c r="CL43" s="146" t="s">
        <v>69</v>
      </c>
      <c r="CM43" s="146" t="s">
        <v>69</v>
      </c>
      <c r="CO43" s="146" t="s">
        <v>69</v>
      </c>
      <c r="CP43" s="146" t="s">
        <v>69</v>
      </c>
      <c r="CQ43" s="146" t="s">
        <v>69</v>
      </c>
      <c r="CR43" s="146" t="s">
        <v>69</v>
      </c>
      <c r="CS43" s="146" t="s">
        <v>69</v>
      </c>
      <c r="CT43" s="146" t="s">
        <v>69</v>
      </c>
      <c r="CV43" s="146" t="s">
        <v>69</v>
      </c>
      <c r="CW43" s="146" t="s">
        <v>69</v>
      </c>
      <c r="CX43" s="146" t="s">
        <v>69</v>
      </c>
      <c r="CY43" s="146" t="s">
        <v>69</v>
      </c>
      <c r="CZ43" s="146" t="s">
        <v>69</v>
      </c>
      <c r="DA43" s="146" t="s">
        <v>69</v>
      </c>
      <c r="DC43" s="145" t="s">
        <v>69</v>
      </c>
      <c r="DD43" s="145" t="s">
        <v>69</v>
      </c>
      <c r="DE43" s="145" t="s">
        <v>69</v>
      </c>
      <c r="DF43" s="145" t="s">
        <v>69</v>
      </c>
      <c r="DG43" s="145" t="s">
        <v>69</v>
      </c>
      <c r="DH43" s="145" t="s">
        <v>69</v>
      </c>
      <c r="DJ43" s="146" t="s">
        <v>69</v>
      </c>
      <c r="DK43" s="146" t="s">
        <v>69</v>
      </c>
      <c r="DL43" s="146">
        <v>2</v>
      </c>
      <c r="DM43" s="146">
        <v>1</v>
      </c>
      <c r="DN43" s="146" t="s">
        <v>69</v>
      </c>
      <c r="DO43" s="146" t="s">
        <v>69</v>
      </c>
      <c r="DP43" s="145" t="s">
        <v>327</v>
      </c>
      <c r="DQ43" s="146" t="s">
        <v>69</v>
      </c>
      <c r="DR43" s="146" t="s">
        <v>69</v>
      </c>
      <c r="DS43" s="146" t="s">
        <v>69</v>
      </c>
      <c r="DT43" s="146" t="s">
        <v>69</v>
      </c>
      <c r="DU43" s="146" t="s">
        <v>69</v>
      </c>
      <c r="DV43" s="146" t="s">
        <v>69</v>
      </c>
      <c r="DX43" s="146" t="s">
        <v>69</v>
      </c>
      <c r="DY43" s="146" t="s">
        <v>69</v>
      </c>
      <c r="DZ43" s="146" t="s">
        <v>69</v>
      </c>
      <c r="EA43" s="146" t="s">
        <v>69</v>
      </c>
      <c r="EB43" s="146" t="s">
        <v>69</v>
      </c>
      <c r="EC43" s="146" t="s">
        <v>69</v>
      </c>
      <c r="EE43" s="146" t="s">
        <v>69</v>
      </c>
      <c r="EF43" s="146" t="s">
        <v>69</v>
      </c>
      <c r="EG43" s="146" t="s">
        <v>69</v>
      </c>
      <c r="EH43" s="146" t="s">
        <v>69</v>
      </c>
      <c r="EI43" s="146" t="s">
        <v>69</v>
      </c>
      <c r="EJ43" s="146" t="s">
        <v>69</v>
      </c>
      <c r="EL43" s="146" t="s">
        <v>69</v>
      </c>
      <c r="EM43" s="146" t="s">
        <v>69</v>
      </c>
      <c r="EN43" s="146" t="s">
        <v>69</v>
      </c>
      <c r="EO43" s="146" t="s">
        <v>69</v>
      </c>
      <c r="EP43" s="146" t="s">
        <v>69</v>
      </c>
      <c r="EQ43" s="146" t="s">
        <v>69</v>
      </c>
      <c r="ER43" s="180"/>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c r="IV43" s="36"/>
      <c r="IW43" s="36"/>
      <c r="IX43" s="36"/>
      <c r="IY43" s="36"/>
      <c r="IZ43" s="36"/>
      <c r="JA43" s="36"/>
      <c r="JB43" s="36"/>
      <c r="JC43" s="36"/>
      <c r="JD43" s="36"/>
      <c r="JE43" s="36"/>
      <c r="JF43" s="36"/>
      <c r="JG43" s="36"/>
      <c r="JH43" s="36"/>
      <c r="JI43" s="36"/>
      <c r="JJ43" s="36"/>
      <c r="JK43" s="36"/>
      <c r="JL43" s="36"/>
      <c r="JM43" s="36"/>
      <c r="JN43" s="36"/>
      <c r="JO43" s="36"/>
      <c r="JP43" s="36"/>
      <c r="JQ43" s="36"/>
      <c r="JR43" s="36"/>
      <c r="JS43" s="36"/>
      <c r="JT43" s="36"/>
      <c r="JU43" s="36"/>
      <c r="JV43" s="36"/>
      <c r="JW43" s="36"/>
      <c r="JX43" s="36"/>
      <c r="JY43" s="36"/>
      <c r="JZ43" s="36"/>
      <c r="KA43" s="36"/>
      <c r="KB43" s="36"/>
      <c r="KC43" s="36"/>
      <c r="KD43" s="36"/>
      <c r="KE43" s="36"/>
      <c r="KF43" s="36"/>
      <c r="KG43" s="36"/>
      <c r="KH43" s="36"/>
      <c r="KI43" s="36"/>
      <c r="KJ43" s="36"/>
      <c r="KK43" s="36"/>
      <c r="KL43" s="36"/>
      <c r="KM43" s="36"/>
      <c r="KN43" s="36"/>
      <c r="KO43" s="36"/>
      <c r="KP43" s="36"/>
      <c r="KQ43" s="36"/>
      <c r="KR43" s="36"/>
      <c r="KS43" s="36"/>
      <c r="KT43" s="36"/>
      <c r="KU43" s="36"/>
      <c r="KV43" s="36"/>
      <c r="KW43" s="36"/>
      <c r="KX43" s="36"/>
      <c r="KY43" s="36"/>
      <c r="KZ43" s="36"/>
      <c r="LA43" s="36"/>
      <c r="LB43" s="36"/>
      <c r="LC43" s="36"/>
      <c r="LD43" s="36"/>
      <c r="LE43" s="36"/>
      <c r="LF43" s="36"/>
      <c r="LG43" s="36"/>
      <c r="LH43" s="36"/>
      <c r="LI43" s="36"/>
      <c r="LJ43" s="36"/>
      <c r="LK43" s="36"/>
      <c r="LL43" s="36"/>
      <c r="LM43" s="36"/>
      <c r="LN43" s="36"/>
      <c r="LO43" s="36"/>
      <c r="LP43" s="36"/>
      <c r="LQ43" s="36"/>
      <c r="LR43" s="36"/>
      <c r="LS43" s="36"/>
      <c r="LT43" s="36"/>
      <c r="LU43" s="36"/>
      <c r="LV43" s="36"/>
      <c r="LW43" s="36"/>
      <c r="LX43" s="36"/>
      <c r="LY43" s="36"/>
      <c r="LZ43" s="36"/>
      <c r="MA43" s="36"/>
      <c r="MB43" s="36"/>
      <c r="MC43" s="36"/>
      <c r="MD43" s="36"/>
      <c r="ME43" s="36"/>
      <c r="MF43" s="36"/>
      <c r="MG43" s="36"/>
      <c r="MH43" s="36"/>
      <c r="MI43" s="36"/>
      <c r="MJ43" s="36"/>
      <c r="MK43" s="36"/>
      <c r="ML43" s="36"/>
      <c r="MM43" s="36"/>
      <c r="MN43" s="36"/>
      <c r="MO43" s="36"/>
      <c r="MP43" s="36"/>
      <c r="MQ43" s="36"/>
      <c r="MR43" s="36"/>
      <c r="MS43" s="36"/>
      <c r="MT43" s="36"/>
      <c r="MU43" s="36"/>
      <c r="MV43" s="36"/>
      <c r="MW43" s="36"/>
      <c r="MX43" s="36"/>
      <c r="MY43" s="36"/>
      <c r="MZ43" s="36"/>
      <c r="NA43" s="36"/>
      <c r="NB43" s="36"/>
      <c r="NC43" s="36"/>
      <c r="ND43" s="36"/>
      <c r="NE43" s="36"/>
      <c r="NF43" s="36"/>
      <c r="NG43" s="36"/>
      <c r="NH43" s="36"/>
      <c r="NI43" s="36"/>
      <c r="NJ43" s="36"/>
      <c r="NK43" s="36"/>
      <c r="NL43" s="36"/>
      <c r="NM43" s="36"/>
      <c r="NN43" s="36"/>
      <c r="NO43" s="36"/>
      <c r="NP43" s="36"/>
      <c r="NQ43" s="36"/>
      <c r="NR43" s="36"/>
      <c r="NS43" s="36"/>
      <c r="NT43" s="36"/>
      <c r="NU43" s="36"/>
      <c r="NV43" s="36"/>
      <c r="NW43" s="36"/>
      <c r="NX43" s="36"/>
      <c r="NY43" s="36"/>
      <c r="NZ43" s="36"/>
      <c r="OA43" s="36"/>
      <c r="OB43" s="36"/>
      <c r="OC43" s="36"/>
      <c r="OD43" s="36"/>
      <c r="OE43" s="36"/>
      <c r="OF43" s="36"/>
      <c r="OG43" s="36"/>
      <c r="OH43" s="36"/>
      <c r="OI43" s="36"/>
      <c r="OJ43" s="36"/>
      <c r="OK43" s="36"/>
      <c r="OL43" s="36"/>
      <c r="OM43" s="36"/>
      <c r="ON43" s="36"/>
      <c r="OO43" s="36"/>
      <c r="OP43" s="36"/>
      <c r="OQ43" s="36"/>
      <c r="OR43" s="36"/>
      <c r="OS43" s="36"/>
      <c r="OT43" s="36"/>
      <c r="OU43" s="36"/>
      <c r="OV43" s="36"/>
      <c r="OW43" s="36"/>
      <c r="OX43" s="36"/>
      <c r="OY43" s="36"/>
      <c r="OZ43" s="36"/>
      <c r="PA43" s="36"/>
      <c r="PB43" s="36"/>
      <c r="PC43" s="36"/>
      <c r="PD43" s="36"/>
      <c r="PE43" s="36"/>
      <c r="PF43" s="36"/>
      <c r="PG43" s="36"/>
      <c r="PH43" s="36"/>
      <c r="PI43" s="36"/>
      <c r="PJ43" s="36"/>
      <c r="PK43" s="36"/>
      <c r="PL43" s="36"/>
      <c r="PM43" s="36"/>
      <c r="PN43" s="36"/>
      <c r="PO43" s="36"/>
      <c r="PP43" s="36"/>
      <c r="PQ43" s="36"/>
      <c r="PR43" s="36"/>
      <c r="PS43" s="36"/>
      <c r="PT43" s="36"/>
      <c r="PU43" s="36"/>
      <c r="PV43" s="36"/>
      <c r="PW43" s="36"/>
      <c r="PX43" s="36"/>
      <c r="PY43" s="36"/>
      <c r="PZ43" s="36"/>
      <c r="QA43" s="36"/>
      <c r="QB43" s="36"/>
      <c r="QC43" s="36"/>
      <c r="QD43" s="36"/>
      <c r="QE43" s="36"/>
      <c r="QF43" s="36"/>
      <c r="QG43" s="36"/>
      <c r="QH43" s="36"/>
      <c r="QI43" s="36"/>
      <c r="QJ43" s="36"/>
      <c r="QK43" s="36"/>
      <c r="QL43" s="36"/>
      <c r="QM43" s="36"/>
      <c r="QN43" s="36"/>
      <c r="QO43" s="36"/>
      <c r="QP43" s="36"/>
      <c r="QQ43" s="36"/>
      <c r="QR43" s="36"/>
      <c r="QS43" s="36"/>
      <c r="QT43" s="36"/>
      <c r="QU43" s="36"/>
      <c r="QV43" s="36"/>
      <c r="QW43" s="36"/>
      <c r="QX43" s="36"/>
      <c r="QY43" s="36"/>
      <c r="QZ43" s="36"/>
      <c r="RA43" s="36"/>
      <c r="RB43" s="36"/>
      <c r="RC43" s="36"/>
      <c r="RD43" s="36"/>
      <c r="RE43" s="36"/>
      <c r="RF43" s="36"/>
      <c r="RG43" s="36"/>
      <c r="RH43" s="36"/>
      <c r="RI43" s="36"/>
      <c r="RJ43" s="36"/>
      <c r="RK43" s="36"/>
      <c r="RL43" s="36"/>
      <c r="RM43" s="36"/>
      <c r="RN43" s="36"/>
      <c r="RO43" s="36"/>
      <c r="RP43" s="36"/>
      <c r="RQ43" s="36"/>
      <c r="RR43" s="36"/>
      <c r="RS43" s="36"/>
      <c r="RT43" s="36"/>
      <c r="RU43" s="36"/>
      <c r="RV43" s="36"/>
      <c r="RW43" s="36"/>
      <c r="RX43" s="36"/>
      <c r="RY43" s="36"/>
      <c r="RZ43" s="36"/>
      <c r="SA43" s="36"/>
      <c r="SB43" s="36"/>
      <c r="SC43" s="36"/>
      <c r="SD43" s="36"/>
      <c r="SE43" s="36"/>
      <c r="SF43" s="36"/>
      <c r="SG43" s="36"/>
      <c r="SH43" s="36"/>
      <c r="SI43" s="36"/>
      <c r="SJ43" s="36"/>
      <c r="SK43" s="36"/>
      <c r="SL43" s="36"/>
      <c r="SM43" s="36"/>
      <c r="SN43" s="36"/>
      <c r="SO43" s="36"/>
      <c r="SP43" s="36"/>
      <c r="SQ43" s="36"/>
      <c r="SR43" s="36"/>
      <c r="SS43" s="36"/>
      <c r="ST43" s="36"/>
      <c r="SU43" s="36"/>
      <c r="SV43" s="36"/>
      <c r="SW43" s="36"/>
      <c r="SX43" s="36"/>
      <c r="SY43" s="36"/>
      <c r="SZ43" s="36"/>
      <c r="TA43" s="36"/>
      <c r="TB43" s="36"/>
      <c r="TC43" s="36"/>
      <c r="TD43" s="36"/>
      <c r="TE43" s="36"/>
      <c r="TF43" s="36"/>
      <c r="TG43" s="36"/>
      <c r="TH43" s="36"/>
      <c r="TI43" s="36"/>
      <c r="TJ43" s="36"/>
      <c r="TK43" s="36"/>
      <c r="TL43" s="36"/>
      <c r="TM43" s="36"/>
      <c r="TN43" s="36"/>
      <c r="TO43" s="36"/>
      <c r="TP43" s="36"/>
      <c r="TQ43" s="36"/>
      <c r="TR43" s="36"/>
      <c r="TS43" s="36"/>
      <c r="TT43" s="36"/>
      <c r="TU43" s="36"/>
      <c r="TV43" s="36"/>
      <c r="TW43" s="36"/>
      <c r="TX43" s="36"/>
      <c r="TY43" s="36"/>
      <c r="TZ43" s="36"/>
      <c r="UA43" s="36"/>
      <c r="UB43" s="36"/>
      <c r="UC43" s="36"/>
      <c r="UD43" s="36"/>
      <c r="UE43" s="36"/>
      <c r="UF43" s="36"/>
      <c r="UG43" s="36"/>
      <c r="UH43" s="36"/>
      <c r="UI43" s="36"/>
      <c r="UJ43" s="36"/>
      <c r="UK43" s="36"/>
      <c r="UL43" s="36"/>
      <c r="UM43" s="36"/>
      <c r="UN43" s="36"/>
      <c r="UO43" s="36"/>
      <c r="UP43" s="36"/>
      <c r="UQ43" s="36"/>
      <c r="UR43" s="36"/>
      <c r="US43" s="36"/>
      <c r="UT43" s="36"/>
      <c r="UU43" s="36"/>
      <c r="UV43" s="36"/>
      <c r="UW43" s="36"/>
      <c r="UX43" s="36"/>
      <c r="UY43" s="36"/>
      <c r="UZ43" s="36"/>
      <c r="VA43" s="36"/>
      <c r="VB43" s="36"/>
      <c r="VC43" s="36"/>
      <c r="VD43" s="36"/>
      <c r="VE43" s="36"/>
      <c r="VF43" s="36"/>
      <c r="VG43" s="36"/>
      <c r="VH43" s="36"/>
      <c r="VI43" s="36"/>
      <c r="VJ43" s="36"/>
      <c r="VK43" s="36"/>
      <c r="VL43" s="36"/>
      <c r="VM43" s="36"/>
      <c r="VN43" s="36"/>
      <c r="VO43" s="36"/>
      <c r="VP43" s="36"/>
      <c r="VQ43" s="36"/>
      <c r="VR43" s="36"/>
      <c r="VS43" s="36"/>
      <c r="VT43" s="36"/>
      <c r="VU43" s="36"/>
      <c r="VV43" s="36"/>
      <c r="VW43" s="36"/>
      <c r="VX43" s="36"/>
      <c r="VY43" s="36"/>
      <c r="VZ43" s="36"/>
      <c r="WA43" s="36"/>
      <c r="WB43" s="36"/>
      <c r="WC43" s="36"/>
      <c r="WD43" s="36"/>
      <c r="WE43" s="36"/>
      <c r="WF43" s="36"/>
      <c r="WG43" s="36"/>
      <c r="WH43" s="36"/>
      <c r="WI43" s="36"/>
      <c r="WJ43" s="36"/>
      <c r="WK43" s="36"/>
      <c r="WL43" s="36"/>
      <c r="WM43" s="36"/>
      <c r="WN43" s="36"/>
      <c r="WO43" s="36"/>
      <c r="WP43" s="36"/>
      <c r="WQ43" s="36"/>
      <c r="WR43" s="36"/>
      <c r="WS43" s="36"/>
      <c r="WT43" s="36"/>
      <c r="WU43" s="36"/>
      <c r="WV43" s="36"/>
      <c r="WW43" s="36"/>
      <c r="WX43" s="36"/>
      <c r="WY43" s="36"/>
      <c r="WZ43" s="36"/>
      <c r="XA43" s="36"/>
      <c r="XB43" s="36"/>
      <c r="XC43" s="36"/>
      <c r="XD43" s="36"/>
      <c r="XE43" s="36"/>
      <c r="XF43" s="36"/>
      <c r="XG43" s="36"/>
      <c r="XH43" s="36"/>
      <c r="XI43" s="36"/>
      <c r="XJ43" s="36"/>
      <c r="XK43" s="36"/>
      <c r="XL43" s="36"/>
      <c r="XM43" s="36"/>
      <c r="XN43" s="36"/>
      <c r="XO43" s="36"/>
      <c r="XP43" s="36"/>
      <c r="XQ43" s="36"/>
      <c r="XR43" s="36"/>
      <c r="XS43" s="36"/>
      <c r="XT43" s="36"/>
      <c r="XU43" s="36"/>
      <c r="XV43" s="36"/>
      <c r="XW43" s="36"/>
      <c r="XX43" s="36"/>
      <c r="XY43" s="36"/>
      <c r="XZ43" s="36"/>
      <c r="YA43" s="36"/>
      <c r="YB43" s="36"/>
      <c r="YC43" s="36"/>
      <c r="YD43" s="36"/>
      <c r="YE43" s="36"/>
      <c r="YF43" s="36"/>
      <c r="YG43" s="36"/>
      <c r="YH43" s="36"/>
      <c r="YI43" s="36"/>
      <c r="YJ43" s="36"/>
      <c r="YK43" s="36"/>
      <c r="YL43" s="36"/>
      <c r="YM43" s="36"/>
      <c r="YN43" s="36"/>
      <c r="YO43" s="36"/>
      <c r="YP43" s="36"/>
      <c r="YQ43" s="36"/>
      <c r="YR43" s="36"/>
      <c r="YS43" s="36"/>
      <c r="YT43" s="36"/>
      <c r="YU43" s="36"/>
      <c r="YV43" s="36"/>
      <c r="YW43" s="36"/>
      <c r="YX43" s="36"/>
      <c r="YY43" s="36"/>
      <c r="YZ43" s="36"/>
      <c r="ZA43" s="36"/>
      <c r="ZB43" s="36"/>
      <c r="ZC43" s="36"/>
      <c r="ZD43" s="36"/>
      <c r="ZE43" s="36"/>
      <c r="ZF43" s="36"/>
      <c r="ZG43" s="36"/>
      <c r="ZH43" s="36"/>
      <c r="ZI43" s="36"/>
      <c r="ZJ43" s="36"/>
      <c r="ZK43" s="36"/>
      <c r="ZL43" s="36"/>
      <c r="ZM43" s="36"/>
      <c r="ZN43" s="36"/>
      <c r="ZO43" s="36"/>
      <c r="ZP43" s="36"/>
      <c r="ZQ43" s="36"/>
      <c r="ZR43" s="36"/>
      <c r="ZS43" s="36"/>
      <c r="ZT43" s="36"/>
      <c r="ZU43" s="36"/>
      <c r="ZV43" s="36"/>
      <c r="ZW43" s="36"/>
      <c r="ZX43" s="36"/>
      <c r="ZY43" s="36"/>
      <c r="ZZ43" s="36"/>
      <c r="AAA43" s="36"/>
      <c r="AAB43" s="36"/>
      <c r="AAC43" s="36"/>
      <c r="AAD43" s="36"/>
      <c r="AAE43" s="36"/>
      <c r="AAF43" s="36"/>
      <c r="AAG43" s="36"/>
      <c r="AAH43" s="36"/>
      <c r="AAI43" s="36"/>
      <c r="AAJ43" s="36"/>
      <c r="AAK43" s="36"/>
      <c r="AAL43" s="36"/>
      <c r="AAM43" s="36"/>
      <c r="AAN43" s="36"/>
      <c r="AAO43" s="36"/>
      <c r="AAP43" s="36"/>
      <c r="AAQ43" s="36"/>
      <c r="AAR43" s="36"/>
      <c r="AAS43" s="36"/>
      <c r="AAT43" s="36"/>
      <c r="AAU43" s="36"/>
      <c r="AAV43" s="36"/>
      <c r="AAW43" s="36"/>
      <c r="AAX43" s="36"/>
      <c r="AAY43" s="36"/>
      <c r="AAZ43" s="36"/>
      <c r="ABA43" s="36"/>
      <c r="ABB43" s="36"/>
      <c r="ABC43" s="36"/>
      <c r="ABD43" s="36"/>
      <c r="ABE43" s="36"/>
      <c r="ABF43" s="36"/>
      <c r="ABG43" s="36"/>
      <c r="ABH43" s="36"/>
      <c r="ABI43" s="36"/>
      <c r="ABJ43" s="36"/>
      <c r="ABK43" s="36"/>
      <c r="ABL43" s="36"/>
      <c r="ABM43" s="36"/>
      <c r="ABN43" s="36"/>
      <c r="ABO43" s="36"/>
      <c r="ABP43" s="36"/>
      <c r="ABQ43" s="36"/>
      <c r="ABR43" s="36"/>
      <c r="ABS43" s="36"/>
      <c r="ABT43" s="36"/>
      <c r="ABU43" s="36"/>
      <c r="ABV43" s="36"/>
      <c r="ABW43" s="36"/>
      <c r="ABX43" s="36"/>
      <c r="ABY43" s="36"/>
      <c r="ABZ43" s="36"/>
      <c r="ACA43" s="36"/>
      <c r="ACB43" s="36"/>
      <c r="ACC43" s="36"/>
      <c r="ACD43" s="36"/>
      <c r="ACE43" s="36"/>
      <c r="ACF43" s="36"/>
      <c r="ACG43" s="36"/>
      <c r="ACH43" s="36"/>
      <c r="ACI43" s="36"/>
      <c r="ACJ43" s="36"/>
      <c r="ACK43" s="36"/>
      <c r="ACL43" s="36"/>
      <c r="ACM43" s="36"/>
      <c r="ACN43" s="36"/>
      <c r="ACO43" s="36"/>
      <c r="ACP43" s="36"/>
      <c r="ACQ43" s="36"/>
      <c r="ACR43" s="36"/>
      <c r="ACS43" s="36"/>
      <c r="ACT43" s="36"/>
      <c r="ACU43" s="36"/>
      <c r="ACV43" s="36"/>
      <c r="ACW43" s="36"/>
      <c r="ACX43" s="36"/>
      <c r="ACY43" s="36"/>
      <c r="ACZ43" s="36"/>
      <c r="ADA43" s="36"/>
      <c r="ADB43" s="36"/>
      <c r="ADC43" s="36"/>
      <c r="ADD43" s="36"/>
      <c r="ADE43" s="36"/>
      <c r="ADF43" s="36"/>
      <c r="ADG43" s="36"/>
      <c r="ADH43" s="36"/>
      <c r="ADI43" s="36"/>
      <c r="ADJ43" s="36"/>
      <c r="ADK43" s="36"/>
      <c r="ADL43" s="36"/>
      <c r="ADM43" s="36"/>
      <c r="ADN43" s="36"/>
      <c r="ADO43" s="36"/>
      <c r="ADP43" s="36"/>
      <c r="ADQ43" s="36"/>
      <c r="ADR43" s="36"/>
      <c r="ADS43" s="36"/>
      <c r="ADT43" s="36"/>
      <c r="ADU43" s="36"/>
      <c r="ADV43" s="36"/>
      <c r="ADW43" s="36"/>
      <c r="ADX43" s="36"/>
      <c r="ADY43" s="36"/>
      <c r="ADZ43" s="36"/>
      <c r="AEA43" s="36"/>
      <c r="AEB43" s="36"/>
      <c r="AEC43" s="36"/>
      <c r="AED43" s="36"/>
      <c r="AEE43" s="36"/>
      <c r="AEF43" s="36"/>
      <c r="AEG43" s="36"/>
      <c r="AEH43" s="36"/>
      <c r="AEI43" s="36"/>
      <c r="AEJ43" s="36"/>
      <c r="AEK43" s="36"/>
      <c r="AEL43" s="36"/>
      <c r="AEM43" s="36"/>
      <c r="AEN43" s="36"/>
      <c r="AEO43" s="36"/>
      <c r="AEP43" s="36"/>
      <c r="AEQ43" s="36"/>
      <c r="AER43" s="36"/>
      <c r="AES43" s="36"/>
      <c r="AET43" s="36"/>
      <c r="AEU43" s="36"/>
      <c r="AEV43" s="36"/>
      <c r="AEW43" s="36"/>
      <c r="AEX43" s="36"/>
      <c r="AEY43" s="36"/>
      <c r="AEZ43" s="36"/>
      <c r="AFA43" s="36"/>
      <c r="AFB43" s="36"/>
      <c r="AFC43" s="36"/>
      <c r="AFD43" s="36"/>
      <c r="AFE43" s="36"/>
      <c r="AFF43" s="36"/>
      <c r="AFG43" s="36"/>
      <c r="AFH43" s="36"/>
      <c r="AFI43" s="36"/>
      <c r="AFJ43" s="36"/>
      <c r="AFK43" s="36"/>
      <c r="AFL43" s="36"/>
      <c r="AFM43" s="36"/>
      <c r="AFN43" s="36"/>
      <c r="AFO43" s="36"/>
      <c r="AFP43" s="36"/>
      <c r="AFQ43" s="36"/>
      <c r="AFR43" s="36"/>
      <c r="AFS43" s="36"/>
      <c r="AFT43" s="36"/>
      <c r="AFU43" s="36"/>
      <c r="AFV43" s="36"/>
      <c r="AFW43" s="36"/>
      <c r="AFX43" s="36"/>
      <c r="AFY43" s="36"/>
      <c r="AFZ43" s="36"/>
      <c r="AGA43" s="36"/>
      <c r="AGB43" s="36"/>
      <c r="AGC43" s="36"/>
      <c r="AGD43" s="36"/>
      <c r="AGE43" s="36"/>
      <c r="AGF43" s="36"/>
      <c r="AGG43" s="36"/>
      <c r="AGH43" s="36"/>
      <c r="AGI43" s="36"/>
      <c r="AGJ43" s="36"/>
      <c r="AGK43" s="36"/>
      <c r="AGL43" s="36"/>
      <c r="AGM43" s="36"/>
      <c r="AGN43" s="36"/>
      <c r="AGO43" s="36"/>
      <c r="AGP43" s="36"/>
      <c r="AGQ43" s="36"/>
      <c r="AGR43" s="36"/>
      <c r="AGS43" s="36"/>
      <c r="AGT43" s="36"/>
      <c r="AGU43" s="36"/>
      <c r="AGV43" s="36"/>
      <c r="AGW43" s="36"/>
      <c r="AGX43" s="36"/>
      <c r="AGY43" s="36"/>
      <c r="AGZ43" s="36"/>
      <c r="AHA43" s="36"/>
      <c r="AHB43" s="36"/>
      <c r="AHC43" s="150"/>
    </row>
    <row r="44" spans="1:887" s="31" customFormat="1" x14ac:dyDescent="0.25">
      <c r="A44" s="61" t="s">
        <v>328</v>
      </c>
      <c r="B44" s="30">
        <v>2003</v>
      </c>
      <c r="C44" s="61" t="s">
        <v>329</v>
      </c>
      <c r="D44" s="61" t="s">
        <v>330</v>
      </c>
      <c r="E44" s="24" t="s">
        <v>331</v>
      </c>
      <c r="F44" s="61" t="s">
        <v>332</v>
      </c>
      <c r="G44" s="30" t="s">
        <v>76</v>
      </c>
      <c r="H44" s="32">
        <v>42313</v>
      </c>
      <c r="I44" s="61" t="s">
        <v>59</v>
      </c>
      <c r="J44" s="61" t="s">
        <v>333</v>
      </c>
      <c r="K44" s="29" t="s">
        <v>334</v>
      </c>
      <c r="L44" s="30" t="s">
        <v>90</v>
      </c>
      <c r="M44" s="30">
        <v>285</v>
      </c>
      <c r="N44" s="30">
        <v>2</v>
      </c>
      <c r="O44" s="61" t="s">
        <v>335</v>
      </c>
      <c r="P44" s="61" t="s">
        <v>336</v>
      </c>
      <c r="Q44" s="61" t="s">
        <v>93</v>
      </c>
      <c r="R44" s="61" t="s">
        <v>337</v>
      </c>
      <c r="S44" s="30" t="s">
        <v>66</v>
      </c>
      <c r="T44" s="30" t="s">
        <v>67</v>
      </c>
      <c r="U44" s="30" t="s">
        <v>66</v>
      </c>
      <c r="V44" s="30">
        <v>1</v>
      </c>
      <c r="W44" s="30" t="s">
        <v>69</v>
      </c>
      <c r="X44" s="30" t="s">
        <v>69</v>
      </c>
      <c r="Y44" s="30" t="s">
        <v>69</v>
      </c>
      <c r="Z44" s="30" t="s">
        <v>69</v>
      </c>
      <c r="AA44" s="30" t="s">
        <v>69</v>
      </c>
      <c r="AB44" s="30" t="s">
        <v>69</v>
      </c>
      <c r="AC44" s="61"/>
      <c r="AD44" s="33" t="s">
        <v>69</v>
      </c>
      <c r="AE44" s="33" t="s">
        <v>69</v>
      </c>
      <c r="AF44" s="33" t="s">
        <v>69</v>
      </c>
      <c r="AG44" s="33" t="s">
        <v>69</v>
      </c>
      <c r="AH44" s="33" t="s">
        <v>69</v>
      </c>
      <c r="AI44" s="33" t="s">
        <v>69</v>
      </c>
      <c r="AJ44" s="61"/>
      <c r="AK44" s="30" t="s">
        <v>69</v>
      </c>
      <c r="AL44" s="30" t="s">
        <v>69</v>
      </c>
      <c r="AM44" s="30" t="s">
        <v>69</v>
      </c>
      <c r="AN44" s="30" t="s">
        <v>69</v>
      </c>
      <c r="AO44" s="30" t="s">
        <v>69</v>
      </c>
      <c r="AP44" s="30" t="s">
        <v>69</v>
      </c>
      <c r="AQ44" s="61"/>
      <c r="AR44" s="30" t="s">
        <v>69</v>
      </c>
      <c r="AS44" s="30" t="s">
        <v>69</v>
      </c>
      <c r="AT44" s="30" t="s">
        <v>69</v>
      </c>
      <c r="AU44" s="30" t="s">
        <v>69</v>
      </c>
      <c r="AV44" s="30" t="s">
        <v>69</v>
      </c>
      <c r="AW44" s="30" t="s">
        <v>69</v>
      </c>
      <c r="AX44" s="61"/>
      <c r="AY44" s="30" t="s">
        <v>69</v>
      </c>
      <c r="AZ44" s="30" t="s">
        <v>69</v>
      </c>
      <c r="BA44" s="30" t="s">
        <v>69</v>
      </c>
      <c r="BB44" s="30" t="s">
        <v>69</v>
      </c>
      <c r="BC44" s="30" t="s">
        <v>69</v>
      </c>
      <c r="BD44" s="30" t="s">
        <v>69</v>
      </c>
      <c r="BE44" s="61"/>
      <c r="BF44" s="30" t="s">
        <v>69</v>
      </c>
      <c r="BG44" s="30" t="s">
        <v>69</v>
      </c>
      <c r="BH44" s="30" t="s">
        <v>69</v>
      </c>
      <c r="BI44" s="30" t="s">
        <v>69</v>
      </c>
      <c r="BJ44" s="30" t="s">
        <v>69</v>
      </c>
      <c r="BK44" s="30" t="s">
        <v>69</v>
      </c>
      <c r="BL44" s="61"/>
      <c r="BM44" s="30" t="s">
        <v>69</v>
      </c>
      <c r="BN44" s="30" t="s">
        <v>69</v>
      </c>
      <c r="BO44" s="30" t="s">
        <v>69</v>
      </c>
      <c r="BP44" s="30" t="s">
        <v>69</v>
      </c>
      <c r="BQ44" s="30" t="s">
        <v>69</v>
      </c>
      <c r="BR44" s="30" t="s">
        <v>69</v>
      </c>
      <c r="BS44" s="61"/>
      <c r="BT44" s="30" t="s">
        <v>69</v>
      </c>
      <c r="BU44" s="30" t="s">
        <v>69</v>
      </c>
      <c r="BV44" s="30" t="s">
        <v>69</v>
      </c>
      <c r="BW44" s="30" t="s">
        <v>69</v>
      </c>
      <c r="BX44" s="30" t="s">
        <v>69</v>
      </c>
      <c r="BY44" s="30" t="s">
        <v>69</v>
      </c>
      <c r="BZ44" s="61"/>
      <c r="CA44" s="30" t="s">
        <v>69</v>
      </c>
      <c r="CB44" s="30" t="s">
        <v>69</v>
      </c>
      <c r="CC44" s="30" t="s">
        <v>69</v>
      </c>
      <c r="CD44" s="30" t="s">
        <v>69</v>
      </c>
      <c r="CE44" s="30" t="s">
        <v>69</v>
      </c>
      <c r="CF44" s="30" t="s">
        <v>69</v>
      </c>
      <c r="CG44" s="61"/>
      <c r="CH44" s="30" t="s">
        <v>69</v>
      </c>
      <c r="CI44" s="30" t="s">
        <v>69</v>
      </c>
      <c r="CJ44" s="30" t="s">
        <v>69</v>
      </c>
      <c r="CK44" s="30" t="s">
        <v>69</v>
      </c>
      <c r="CL44" s="30" t="s">
        <v>69</v>
      </c>
      <c r="CM44" s="30" t="s">
        <v>69</v>
      </c>
      <c r="CN44" s="61"/>
      <c r="CO44" s="30" t="s">
        <v>69</v>
      </c>
      <c r="CP44" s="30" t="s">
        <v>69</v>
      </c>
      <c r="CQ44" s="30" t="s">
        <v>69</v>
      </c>
      <c r="CR44" s="30" t="s">
        <v>69</v>
      </c>
      <c r="CS44" s="30" t="s">
        <v>69</v>
      </c>
      <c r="CT44" s="30" t="s">
        <v>69</v>
      </c>
      <c r="CU44" s="61"/>
      <c r="CV44" s="30">
        <v>2</v>
      </c>
      <c r="CW44" s="30">
        <v>1</v>
      </c>
      <c r="CX44" s="30" t="s">
        <v>69</v>
      </c>
      <c r="CY44" s="30" t="s">
        <v>69</v>
      </c>
      <c r="CZ44" s="30" t="s">
        <v>69</v>
      </c>
      <c r="DA44" s="30" t="s">
        <v>69</v>
      </c>
      <c r="DB44" s="61" t="s">
        <v>801</v>
      </c>
      <c r="DC44" s="61" t="s">
        <v>69</v>
      </c>
      <c r="DD44" s="61" t="s">
        <v>69</v>
      </c>
      <c r="DE44" s="61" t="s">
        <v>69</v>
      </c>
      <c r="DF44" s="61" t="s">
        <v>69</v>
      </c>
      <c r="DG44" s="61" t="s">
        <v>69</v>
      </c>
      <c r="DH44" s="61" t="s">
        <v>69</v>
      </c>
      <c r="DI44" s="61"/>
      <c r="DJ44" s="30" t="s">
        <v>69</v>
      </c>
      <c r="DK44" s="30" t="s">
        <v>69</v>
      </c>
      <c r="DL44" s="30" t="s">
        <v>69</v>
      </c>
      <c r="DM44" s="30" t="s">
        <v>69</v>
      </c>
      <c r="DN44" s="30" t="s">
        <v>69</v>
      </c>
      <c r="DO44" s="30" t="s">
        <v>69</v>
      </c>
      <c r="DP44" s="61"/>
      <c r="DQ44" s="30" t="s">
        <v>69</v>
      </c>
      <c r="DR44" s="30" t="s">
        <v>69</v>
      </c>
      <c r="DS44" s="30" t="s">
        <v>69</v>
      </c>
      <c r="DT44" s="30" t="s">
        <v>69</v>
      </c>
      <c r="DU44" s="30" t="s">
        <v>69</v>
      </c>
      <c r="DV44" s="30" t="s">
        <v>69</v>
      </c>
      <c r="DW44" s="61"/>
      <c r="DX44" s="30" t="s">
        <v>69</v>
      </c>
      <c r="DY44" s="30" t="s">
        <v>69</v>
      </c>
      <c r="DZ44" s="30" t="s">
        <v>69</v>
      </c>
      <c r="EA44" s="30" t="s">
        <v>69</v>
      </c>
      <c r="EB44" s="30" t="s">
        <v>69</v>
      </c>
      <c r="EC44" s="30" t="s">
        <v>69</v>
      </c>
      <c r="ED44" s="61"/>
      <c r="EE44" s="30" t="s">
        <v>69</v>
      </c>
      <c r="EF44" s="30" t="s">
        <v>69</v>
      </c>
      <c r="EG44" s="30" t="s">
        <v>69</v>
      </c>
      <c r="EH44" s="30" t="s">
        <v>69</v>
      </c>
      <c r="EI44" s="30" t="s">
        <v>69</v>
      </c>
      <c r="EJ44" s="30"/>
      <c r="EK44" s="61"/>
      <c r="EL44" s="30" t="s">
        <v>69</v>
      </c>
      <c r="EM44" s="30" t="s">
        <v>69</v>
      </c>
      <c r="EN44" s="30" t="s">
        <v>69</v>
      </c>
      <c r="EO44" s="30" t="s">
        <v>69</v>
      </c>
      <c r="EP44" s="30" t="s">
        <v>69</v>
      </c>
      <c r="EQ44" s="30" t="s">
        <v>69</v>
      </c>
      <c r="ER44" s="184"/>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c r="IW44" s="36"/>
      <c r="IX44" s="36"/>
      <c r="IY44" s="36"/>
      <c r="IZ44" s="36"/>
      <c r="JA44" s="36"/>
      <c r="JB44" s="36"/>
      <c r="JC44" s="36"/>
      <c r="JD44" s="36"/>
      <c r="JE44" s="36"/>
      <c r="JF44" s="36"/>
      <c r="JG44" s="36"/>
      <c r="JH44" s="36"/>
      <c r="JI44" s="36"/>
      <c r="JJ44" s="36"/>
      <c r="JK44" s="36"/>
      <c r="JL44" s="36"/>
      <c r="JM44" s="36"/>
      <c r="JN44" s="36"/>
      <c r="JO44" s="36"/>
      <c r="JP44" s="36"/>
      <c r="JQ44" s="36"/>
      <c r="JR44" s="36"/>
      <c r="JS44" s="36"/>
      <c r="JT44" s="36"/>
      <c r="JU44" s="36"/>
      <c r="JV44" s="36"/>
      <c r="JW44" s="36"/>
      <c r="JX44" s="36"/>
      <c r="JY44" s="36"/>
      <c r="JZ44" s="36"/>
      <c r="KA44" s="36"/>
      <c r="KB44" s="36"/>
      <c r="KC44" s="36"/>
      <c r="KD44" s="36"/>
      <c r="KE44" s="36"/>
      <c r="KF44" s="36"/>
      <c r="KG44" s="36"/>
      <c r="KH44" s="36"/>
      <c r="KI44" s="36"/>
      <c r="KJ44" s="36"/>
      <c r="KK44" s="36"/>
      <c r="KL44" s="36"/>
      <c r="KM44" s="36"/>
      <c r="KN44" s="36"/>
      <c r="KO44" s="36"/>
      <c r="KP44" s="36"/>
      <c r="KQ44" s="36"/>
      <c r="KR44" s="36"/>
      <c r="KS44" s="36"/>
      <c r="KT44" s="36"/>
      <c r="KU44" s="36"/>
      <c r="KV44" s="36"/>
      <c r="KW44" s="36"/>
      <c r="KX44" s="36"/>
      <c r="KY44" s="36"/>
      <c r="KZ44" s="36"/>
      <c r="LA44" s="36"/>
      <c r="LB44" s="36"/>
      <c r="LC44" s="36"/>
      <c r="LD44" s="36"/>
      <c r="LE44" s="36"/>
      <c r="LF44" s="36"/>
      <c r="LG44" s="36"/>
      <c r="LH44" s="36"/>
      <c r="LI44" s="36"/>
      <c r="LJ44" s="36"/>
      <c r="LK44" s="36"/>
      <c r="LL44" s="36"/>
      <c r="LM44" s="36"/>
      <c r="LN44" s="36"/>
      <c r="LO44" s="36"/>
      <c r="LP44" s="36"/>
      <c r="LQ44" s="36"/>
      <c r="LR44" s="36"/>
      <c r="LS44" s="36"/>
      <c r="LT44" s="36"/>
      <c r="LU44" s="36"/>
      <c r="LV44" s="36"/>
      <c r="LW44" s="36"/>
      <c r="LX44" s="36"/>
      <c r="LY44" s="36"/>
      <c r="LZ44" s="36"/>
      <c r="MA44" s="36"/>
      <c r="MB44" s="36"/>
      <c r="MC44" s="36"/>
      <c r="MD44" s="36"/>
      <c r="ME44" s="36"/>
      <c r="MF44" s="36"/>
      <c r="MG44" s="36"/>
      <c r="MH44" s="36"/>
      <c r="MI44" s="36"/>
      <c r="MJ44" s="36"/>
      <c r="MK44" s="36"/>
      <c r="ML44" s="36"/>
      <c r="MM44" s="36"/>
      <c r="MN44" s="36"/>
      <c r="MO44" s="36"/>
      <c r="MP44" s="36"/>
      <c r="MQ44" s="36"/>
      <c r="MR44" s="36"/>
      <c r="MS44" s="36"/>
      <c r="MT44" s="36"/>
      <c r="MU44" s="36"/>
      <c r="MV44" s="36"/>
      <c r="MW44" s="36"/>
      <c r="MX44" s="36"/>
      <c r="MY44" s="36"/>
      <c r="MZ44" s="36"/>
      <c r="NA44" s="36"/>
      <c r="NB44" s="36"/>
      <c r="NC44" s="36"/>
      <c r="ND44" s="36"/>
      <c r="NE44" s="36"/>
      <c r="NF44" s="36"/>
      <c r="NG44" s="36"/>
      <c r="NH44" s="36"/>
      <c r="NI44" s="36"/>
      <c r="NJ44" s="36"/>
      <c r="NK44" s="36"/>
      <c r="NL44" s="36"/>
      <c r="NM44" s="36"/>
      <c r="NN44" s="36"/>
      <c r="NO44" s="36"/>
      <c r="NP44" s="36"/>
      <c r="NQ44" s="36"/>
      <c r="NR44" s="36"/>
      <c r="NS44" s="36"/>
      <c r="NT44" s="36"/>
      <c r="NU44" s="36"/>
      <c r="NV44" s="36"/>
      <c r="NW44" s="36"/>
      <c r="NX44" s="36"/>
      <c r="NY44" s="36"/>
      <c r="NZ44" s="36"/>
      <c r="OA44" s="36"/>
      <c r="OB44" s="36"/>
      <c r="OC44" s="36"/>
      <c r="OD44" s="36"/>
      <c r="OE44" s="36"/>
      <c r="OF44" s="36"/>
      <c r="OG44" s="36"/>
      <c r="OH44" s="36"/>
      <c r="OI44" s="36"/>
      <c r="OJ44" s="36"/>
      <c r="OK44" s="36"/>
      <c r="OL44" s="36"/>
      <c r="OM44" s="36"/>
      <c r="ON44" s="36"/>
      <c r="OO44" s="36"/>
      <c r="OP44" s="36"/>
      <c r="OQ44" s="36"/>
      <c r="OR44" s="36"/>
      <c r="OS44" s="36"/>
      <c r="OT44" s="36"/>
      <c r="OU44" s="36"/>
      <c r="OV44" s="36"/>
      <c r="OW44" s="36"/>
      <c r="OX44" s="36"/>
      <c r="OY44" s="36"/>
      <c r="OZ44" s="36"/>
      <c r="PA44" s="36"/>
      <c r="PB44" s="36"/>
      <c r="PC44" s="36"/>
      <c r="PD44" s="36"/>
      <c r="PE44" s="36"/>
      <c r="PF44" s="36"/>
      <c r="PG44" s="36"/>
      <c r="PH44" s="36"/>
      <c r="PI44" s="36"/>
      <c r="PJ44" s="36"/>
      <c r="PK44" s="36"/>
      <c r="PL44" s="36"/>
      <c r="PM44" s="36"/>
      <c r="PN44" s="36"/>
      <c r="PO44" s="36"/>
      <c r="PP44" s="36"/>
      <c r="PQ44" s="36"/>
      <c r="PR44" s="36"/>
      <c r="PS44" s="36"/>
      <c r="PT44" s="36"/>
      <c r="PU44" s="36"/>
      <c r="PV44" s="36"/>
      <c r="PW44" s="36"/>
      <c r="PX44" s="36"/>
      <c r="PY44" s="36"/>
      <c r="PZ44" s="36"/>
      <c r="QA44" s="36"/>
      <c r="QB44" s="36"/>
      <c r="QC44" s="36"/>
      <c r="QD44" s="36"/>
      <c r="QE44" s="36"/>
      <c r="QF44" s="36"/>
      <c r="QG44" s="36"/>
      <c r="QH44" s="36"/>
      <c r="QI44" s="36"/>
      <c r="QJ44" s="36"/>
      <c r="QK44" s="36"/>
      <c r="QL44" s="36"/>
      <c r="QM44" s="36"/>
      <c r="QN44" s="36"/>
      <c r="QO44" s="36"/>
      <c r="QP44" s="36"/>
      <c r="QQ44" s="36"/>
      <c r="QR44" s="36"/>
      <c r="QS44" s="36"/>
      <c r="QT44" s="36"/>
      <c r="QU44" s="36"/>
      <c r="QV44" s="36"/>
      <c r="QW44" s="36"/>
      <c r="QX44" s="36"/>
      <c r="QY44" s="36"/>
      <c r="QZ44" s="36"/>
      <c r="RA44" s="36"/>
      <c r="RB44" s="36"/>
      <c r="RC44" s="36"/>
      <c r="RD44" s="36"/>
      <c r="RE44" s="36"/>
      <c r="RF44" s="36"/>
      <c r="RG44" s="36"/>
      <c r="RH44" s="36"/>
      <c r="RI44" s="36"/>
      <c r="RJ44" s="36"/>
      <c r="RK44" s="36"/>
      <c r="RL44" s="36"/>
      <c r="RM44" s="36"/>
      <c r="RN44" s="36"/>
      <c r="RO44" s="36"/>
      <c r="RP44" s="36"/>
      <c r="RQ44" s="36"/>
      <c r="RR44" s="36"/>
      <c r="RS44" s="36"/>
      <c r="RT44" s="36"/>
      <c r="RU44" s="36"/>
      <c r="RV44" s="36"/>
      <c r="RW44" s="36"/>
      <c r="RX44" s="36"/>
      <c r="RY44" s="36"/>
      <c r="RZ44" s="36"/>
      <c r="SA44" s="36"/>
      <c r="SB44" s="36"/>
      <c r="SC44" s="36"/>
      <c r="SD44" s="36"/>
      <c r="SE44" s="36"/>
      <c r="SF44" s="36"/>
      <c r="SG44" s="36"/>
      <c r="SH44" s="36"/>
      <c r="SI44" s="36"/>
      <c r="SJ44" s="36"/>
      <c r="SK44" s="36"/>
      <c r="SL44" s="36"/>
      <c r="SM44" s="36"/>
      <c r="SN44" s="36"/>
      <c r="SO44" s="36"/>
      <c r="SP44" s="36"/>
      <c r="SQ44" s="36"/>
      <c r="SR44" s="36"/>
      <c r="SS44" s="36"/>
      <c r="ST44" s="36"/>
      <c r="SU44" s="36"/>
      <c r="SV44" s="36"/>
      <c r="SW44" s="36"/>
      <c r="SX44" s="36"/>
      <c r="SY44" s="36"/>
      <c r="SZ44" s="36"/>
      <c r="TA44" s="36"/>
      <c r="TB44" s="36"/>
      <c r="TC44" s="36"/>
      <c r="TD44" s="36"/>
      <c r="TE44" s="36"/>
      <c r="TF44" s="36"/>
      <c r="TG44" s="36"/>
      <c r="TH44" s="36"/>
      <c r="TI44" s="36"/>
      <c r="TJ44" s="36"/>
      <c r="TK44" s="36"/>
      <c r="TL44" s="36"/>
      <c r="TM44" s="36"/>
      <c r="TN44" s="36"/>
      <c r="TO44" s="36"/>
      <c r="TP44" s="36"/>
      <c r="TQ44" s="36"/>
      <c r="TR44" s="36"/>
      <c r="TS44" s="36"/>
      <c r="TT44" s="36"/>
      <c r="TU44" s="36"/>
      <c r="TV44" s="36"/>
      <c r="TW44" s="36"/>
      <c r="TX44" s="36"/>
      <c r="TY44" s="36"/>
      <c r="TZ44" s="36"/>
      <c r="UA44" s="36"/>
      <c r="UB44" s="36"/>
      <c r="UC44" s="36"/>
      <c r="UD44" s="36"/>
      <c r="UE44" s="36"/>
      <c r="UF44" s="36"/>
      <c r="UG44" s="36"/>
      <c r="UH44" s="36"/>
      <c r="UI44" s="36"/>
      <c r="UJ44" s="36"/>
      <c r="UK44" s="36"/>
      <c r="UL44" s="36"/>
      <c r="UM44" s="36"/>
      <c r="UN44" s="36"/>
      <c r="UO44" s="36"/>
      <c r="UP44" s="36"/>
      <c r="UQ44" s="36"/>
      <c r="UR44" s="36"/>
      <c r="US44" s="36"/>
      <c r="UT44" s="36"/>
      <c r="UU44" s="36"/>
      <c r="UV44" s="36"/>
      <c r="UW44" s="36"/>
      <c r="UX44" s="36"/>
      <c r="UY44" s="36"/>
      <c r="UZ44" s="36"/>
      <c r="VA44" s="36"/>
      <c r="VB44" s="36"/>
      <c r="VC44" s="36"/>
      <c r="VD44" s="36"/>
      <c r="VE44" s="36"/>
      <c r="VF44" s="36"/>
      <c r="VG44" s="36"/>
      <c r="VH44" s="36"/>
      <c r="VI44" s="36"/>
      <c r="VJ44" s="36"/>
      <c r="VK44" s="36"/>
      <c r="VL44" s="36"/>
      <c r="VM44" s="36"/>
      <c r="VN44" s="36"/>
      <c r="VO44" s="36"/>
      <c r="VP44" s="36"/>
      <c r="VQ44" s="36"/>
      <c r="VR44" s="36"/>
      <c r="VS44" s="36"/>
      <c r="VT44" s="36"/>
      <c r="VU44" s="36"/>
      <c r="VV44" s="36"/>
      <c r="VW44" s="36"/>
      <c r="VX44" s="36"/>
      <c r="VY44" s="36"/>
      <c r="VZ44" s="36"/>
      <c r="WA44" s="36"/>
      <c r="WB44" s="36"/>
      <c r="WC44" s="36"/>
      <c r="WD44" s="36"/>
      <c r="WE44" s="36"/>
      <c r="WF44" s="36"/>
      <c r="WG44" s="36"/>
      <c r="WH44" s="36"/>
      <c r="WI44" s="36"/>
      <c r="WJ44" s="36"/>
      <c r="WK44" s="36"/>
      <c r="WL44" s="36"/>
      <c r="WM44" s="36"/>
      <c r="WN44" s="36"/>
      <c r="WO44" s="36"/>
      <c r="WP44" s="36"/>
      <c r="WQ44" s="36"/>
      <c r="WR44" s="36"/>
      <c r="WS44" s="36"/>
      <c r="WT44" s="36"/>
      <c r="WU44" s="36"/>
      <c r="WV44" s="36"/>
      <c r="WW44" s="36"/>
      <c r="WX44" s="36"/>
      <c r="WY44" s="36"/>
      <c r="WZ44" s="36"/>
      <c r="XA44" s="36"/>
      <c r="XB44" s="36"/>
      <c r="XC44" s="36"/>
      <c r="XD44" s="36"/>
      <c r="XE44" s="36"/>
      <c r="XF44" s="36"/>
      <c r="XG44" s="36"/>
      <c r="XH44" s="36"/>
      <c r="XI44" s="36"/>
      <c r="XJ44" s="36"/>
      <c r="XK44" s="36"/>
      <c r="XL44" s="36"/>
      <c r="XM44" s="36"/>
      <c r="XN44" s="36"/>
      <c r="XO44" s="36"/>
      <c r="XP44" s="36"/>
      <c r="XQ44" s="36"/>
      <c r="XR44" s="36"/>
      <c r="XS44" s="36"/>
      <c r="XT44" s="36"/>
      <c r="XU44" s="36"/>
      <c r="XV44" s="36"/>
      <c r="XW44" s="36"/>
      <c r="XX44" s="36"/>
      <c r="XY44" s="36"/>
      <c r="XZ44" s="36"/>
      <c r="YA44" s="36"/>
      <c r="YB44" s="36"/>
      <c r="YC44" s="36"/>
      <c r="YD44" s="36"/>
      <c r="YE44" s="36"/>
      <c r="YF44" s="36"/>
      <c r="YG44" s="36"/>
      <c r="YH44" s="36"/>
      <c r="YI44" s="36"/>
      <c r="YJ44" s="36"/>
      <c r="YK44" s="36"/>
      <c r="YL44" s="36"/>
      <c r="YM44" s="36"/>
      <c r="YN44" s="36"/>
      <c r="YO44" s="36"/>
      <c r="YP44" s="36"/>
      <c r="YQ44" s="36"/>
      <c r="YR44" s="36"/>
      <c r="YS44" s="36"/>
      <c r="YT44" s="36"/>
      <c r="YU44" s="36"/>
      <c r="YV44" s="36"/>
      <c r="YW44" s="36"/>
      <c r="YX44" s="36"/>
      <c r="YY44" s="36"/>
      <c r="YZ44" s="36"/>
      <c r="ZA44" s="36"/>
      <c r="ZB44" s="36"/>
      <c r="ZC44" s="36"/>
      <c r="ZD44" s="36"/>
      <c r="ZE44" s="36"/>
      <c r="ZF44" s="36"/>
      <c r="ZG44" s="36"/>
      <c r="ZH44" s="36"/>
      <c r="ZI44" s="36"/>
      <c r="ZJ44" s="36"/>
      <c r="ZK44" s="36"/>
      <c r="ZL44" s="36"/>
      <c r="ZM44" s="36"/>
      <c r="ZN44" s="36"/>
      <c r="ZO44" s="36"/>
      <c r="ZP44" s="36"/>
      <c r="ZQ44" s="36"/>
      <c r="ZR44" s="36"/>
      <c r="ZS44" s="36"/>
      <c r="ZT44" s="36"/>
      <c r="ZU44" s="36"/>
      <c r="ZV44" s="36"/>
      <c r="ZW44" s="36"/>
      <c r="ZX44" s="36"/>
      <c r="ZY44" s="36"/>
      <c r="ZZ44" s="36"/>
      <c r="AAA44" s="36"/>
      <c r="AAB44" s="36"/>
      <c r="AAC44" s="36"/>
      <c r="AAD44" s="36"/>
      <c r="AAE44" s="36"/>
      <c r="AAF44" s="36"/>
      <c r="AAG44" s="36"/>
      <c r="AAH44" s="36"/>
      <c r="AAI44" s="36"/>
      <c r="AAJ44" s="36"/>
      <c r="AAK44" s="36"/>
      <c r="AAL44" s="36"/>
      <c r="AAM44" s="36"/>
      <c r="AAN44" s="36"/>
      <c r="AAO44" s="36"/>
      <c r="AAP44" s="36"/>
      <c r="AAQ44" s="36"/>
      <c r="AAR44" s="36"/>
      <c r="AAS44" s="36"/>
      <c r="AAT44" s="36"/>
      <c r="AAU44" s="36"/>
      <c r="AAV44" s="36"/>
      <c r="AAW44" s="36"/>
      <c r="AAX44" s="36"/>
      <c r="AAY44" s="36"/>
      <c r="AAZ44" s="36"/>
      <c r="ABA44" s="36"/>
      <c r="ABB44" s="36"/>
      <c r="ABC44" s="36"/>
      <c r="ABD44" s="36"/>
      <c r="ABE44" s="36"/>
      <c r="ABF44" s="36"/>
      <c r="ABG44" s="36"/>
      <c r="ABH44" s="36"/>
      <c r="ABI44" s="36"/>
      <c r="ABJ44" s="36"/>
      <c r="ABK44" s="36"/>
      <c r="ABL44" s="36"/>
      <c r="ABM44" s="36"/>
      <c r="ABN44" s="36"/>
      <c r="ABO44" s="36"/>
      <c r="ABP44" s="36"/>
      <c r="ABQ44" s="36"/>
      <c r="ABR44" s="36"/>
      <c r="ABS44" s="36"/>
      <c r="ABT44" s="36"/>
      <c r="ABU44" s="36"/>
      <c r="ABV44" s="36"/>
      <c r="ABW44" s="36"/>
      <c r="ABX44" s="36"/>
      <c r="ABY44" s="36"/>
      <c r="ABZ44" s="36"/>
      <c r="ACA44" s="36"/>
      <c r="ACB44" s="36"/>
      <c r="ACC44" s="36"/>
      <c r="ACD44" s="36"/>
      <c r="ACE44" s="36"/>
      <c r="ACF44" s="36"/>
      <c r="ACG44" s="36"/>
      <c r="ACH44" s="36"/>
      <c r="ACI44" s="36"/>
      <c r="ACJ44" s="36"/>
      <c r="ACK44" s="36"/>
      <c r="ACL44" s="36"/>
      <c r="ACM44" s="36"/>
      <c r="ACN44" s="36"/>
      <c r="ACO44" s="36"/>
      <c r="ACP44" s="36"/>
      <c r="ACQ44" s="36"/>
      <c r="ACR44" s="36"/>
      <c r="ACS44" s="36"/>
      <c r="ACT44" s="36"/>
      <c r="ACU44" s="36"/>
      <c r="ACV44" s="36"/>
      <c r="ACW44" s="36"/>
      <c r="ACX44" s="36"/>
      <c r="ACY44" s="36"/>
      <c r="ACZ44" s="36"/>
      <c r="ADA44" s="36"/>
      <c r="ADB44" s="36"/>
      <c r="ADC44" s="36"/>
      <c r="ADD44" s="36"/>
      <c r="ADE44" s="36"/>
      <c r="ADF44" s="36"/>
      <c r="ADG44" s="36"/>
      <c r="ADH44" s="36"/>
      <c r="ADI44" s="36"/>
      <c r="ADJ44" s="36"/>
      <c r="ADK44" s="36"/>
      <c r="ADL44" s="36"/>
      <c r="ADM44" s="36"/>
      <c r="ADN44" s="36"/>
      <c r="ADO44" s="36"/>
      <c r="ADP44" s="36"/>
      <c r="ADQ44" s="36"/>
      <c r="ADR44" s="36"/>
      <c r="ADS44" s="36"/>
      <c r="ADT44" s="36"/>
      <c r="ADU44" s="36"/>
      <c r="ADV44" s="36"/>
      <c r="ADW44" s="36"/>
      <c r="ADX44" s="36"/>
      <c r="ADY44" s="36"/>
      <c r="ADZ44" s="36"/>
      <c r="AEA44" s="36"/>
      <c r="AEB44" s="36"/>
      <c r="AEC44" s="36"/>
      <c r="AED44" s="36"/>
      <c r="AEE44" s="36"/>
      <c r="AEF44" s="36"/>
      <c r="AEG44" s="36"/>
      <c r="AEH44" s="36"/>
      <c r="AEI44" s="36"/>
      <c r="AEJ44" s="36"/>
      <c r="AEK44" s="36"/>
      <c r="AEL44" s="36"/>
      <c r="AEM44" s="36"/>
      <c r="AEN44" s="36"/>
      <c r="AEO44" s="36"/>
      <c r="AEP44" s="36"/>
      <c r="AEQ44" s="36"/>
      <c r="AER44" s="36"/>
      <c r="AES44" s="36"/>
      <c r="AET44" s="36"/>
      <c r="AEU44" s="36"/>
      <c r="AEV44" s="36"/>
      <c r="AEW44" s="36"/>
      <c r="AEX44" s="36"/>
      <c r="AEY44" s="36"/>
      <c r="AEZ44" s="36"/>
      <c r="AFA44" s="36"/>
      <c r="AFB44" s="36"/>
      <c r="AFC44" s="36"/>
      <c r="AFD44" s="36"/>
      <c r="AFE44" s="36"/>
      <c r="AFF44" s="36"/>
      <c r="AFG44" s="36"/>
      <c r="AFH44" s="36"/>
      <c r="AFI44" s="36"/>
      <c r="AFJ44" s="36"/>
      <c r="AFK44" s="36"/>
      <c r="AFL44" s="36"/>
      <c r="AFM44" s="36"/>
      <c r="AFN44" s="36"/>
      <c r="AFO44" s="36"/>
      <c r="AFP44" s="36"/>
      <c r="AFQ44" s="36"/>
      <c r="AFR44" s="36"/>
      <c r="AFS44" s="36"/>
      <c r="AFT44" s="36"/>
      <c r="AFU44" s="36"/>
      <c r="AFV44" s="36"/>
      <c r="AFW44" s="36"/>
      <c r="AFX44" s="36"/>
      <c r="AFY44" s="36"/>
      <c r="AFZ44" s="36"/>
      <c r="AGA44" s="36"/>
      <c r="AGB44" s="36"/>
      <c r="AGC44" s="36"/>
      <c r="AGD44" s="36"/>
      <c r="AGE44" s="36"/>
      <c r="AGF44" s="36"/>
      <c r="AGG44" s="36"/>
      <c r="AGH44" s="36"/>
      <c r="AGI44" s="36"/>
      <c r="AGJ44" s="36"/>
      <c r="AGK44" s="36"/>
      <c r="AGL44" s="36"/>
      <c r="AGM44" s="36"/>
      <c r="AGN44" s="36"/>
      <c r="AGO44" s="36"/>
      <c r="AGP44" s="36"/>
      <c r="AGQ44" s="36"/>
      <c r="AGR44" s="36"/>
      <c r="AGS44" s="36"/>
      <c r="AGT44" s="36"/>
      <c r="AGU44" s="36"/>
      <c r="AGV44" s="36"/>
      <c r="AGW44" s="36"/>
      <c r="AGX44" s="36"/>
      <c r="AGY44" s="36"/>
      <c r="AGZ44" s="36"/>
      <c r="AHA44" s="36"/>
      <c r="AHB44" s="36"/>
      <c r="AHC44" s="37"/>
    </row>
    <row r="45" spans="1:887" s="145" customFormat="1" x14ac:dyDescent="0.25">
      <c r="A45" s="145" t="s">
        <v>338</v>
      </c>
      <c r="B45" s="146">
        <v>2009</v>
      </c>
      <c r="C45" s="145" t="s">
        <v>339</v>
      </c>
      <c r="D45" s="145" t="s">
        <v>340</v>
      </c>
      <c r="E45" s="108" t="s">
        <v>341</v>
      </c>
      <c r="F45" s="145" t="s">
        <v>342</v>
      </c>
      <c r="G45" s="146" t="s">
        <v>58</v>
      </c>
      <c r="H45" s="147">
        <v>42311</v>
      </c>
      <c r="I45" s="145" t="s">
        <v>59</v>
      </c>
      <c r="J45" s="145" t="s">
        <v>343</v>
      </c>
      <c r="K45" s="148" t="s">
        <v>38</v>
      </c>
      <c r="L45" s="146" t="s">
        <v>162</v>
      </c>
      <c r="M45" s="146">
        <v>45</v>
      </c>
      <c r="N45" s="146">
        <v>2</v>
      </c>
      <c r="O45" s="145" t="s">
        <v>344</v>
      </c>
      <c r="P45" s="145" t="s">
        <v>345</v>
      </c>
      <c r="Q45" s="145" t="s">
        <v>93</v>
      </c>
      <c r="R45" s="145" t="s">
        <v>346</v>
      </c>
      <c r="S45" s="146" t="s">
        <v>83</v>
      </c>
      <c r="T45" s="146" t="s">
        <v>66</v>
      </c>
      <c r="U45" s="146" t="s">
        <v>66</v>
      </c>
      <c r="V45" s="146">
        <v>1</v>
      </c>
      <c r="W45" s="146" t="s">
        <v>69</v>
      </c>
      <c r="X45" s="146" t="s">
        <v>69</v>
      </c>
      <c r="Y45" s="146" t="s">
        <v>69</v>
      </c>
      <c r="Z45" s="146" t="s">
        <v>69</v>
      </c>
      <c r="AA45" s="146" t="s">
        <v>69</v>
      </c>
      <c r="AB45" s="146" t="s">
        <v>69</v>
      </c>
      <c r="AD45" s="149">
        <v>2</v>
      </c>
      <c r="AE45" s="149">
        <v>1</v>
      </c>
      <c r="AF45" s="149" t="s">
        <v>69</v>
      </c>
      <c r="AG45" s="149" t="s">
        <v>69</v>
      </c>
      <c r="AH45" s="149" t="s">
        <v>69</v>
      </c>
      <c r="AI45" s="149" t="s">
        <v>69</v>
      </c>
      <c r="AJ45" s="145" t="s">
        <v>735</v>
      </c>
      <c r="AK45" s="146" t="s">
        <v>69</v>
      </c>
      <c r="AL45" s="146" t="s">
        <v>69</v>
      </c>
      <c r="AM45" s="146" t="s">
        <v>69</v>
      </c>
      <c r="AN45" s="146" t="s">
        <v>69</v>
      </c>
      <c r="AO45" s="146" t="s">
        <v>69</v>
      </c>
      <c r="AP45" s="146" t="s">
        <v>69</v>
      </c>
      <c r="AR45" s="146" t="s">
        <v>69</v>
      </c>
      <c r="AS45" s="146" t="s">
        <v>69</v>
      </c>
      <c r="AT45" s="146" t="s">
        <v>69</v>
      </c>
      <c r="AU45" s="146" t="s">
        <v>69</v>
      </c>
      <c r="AV45" s="146" t="s">
        <v>69</v>
      </c>
      <c r="AW45" s="146" t="s">
        <v>69</v>
      </c>
      <c r="AY45" s="146" t="s">
        <v>69</v>
      </c>
      <c r="AZ45" s="146" t="s">
        <v>69</v>
      </c>
      <c r="BA45" s="146" t="s">
        <v>69</v>
      </c>
      <c r="BB45" s="146" t="s">
        <v>69</v>
      </c>
      <c r="BC45" s="146" t="s">
        <v>69</v>
      </c>
      <c r="BD45" s="146" t="s">
        <v>69</v>
      </c>
      <c r="BF45" s="146" t="s">
        <v>69</v>
      </c>
      <c r="BG45" s="146" t="s">
        <v>69</v>
      </c>
      <c r="BH45" s="146" t="s">
        <v>69</v>
      </c>
      <c r="BI45" s="146" t="s">
        <v>69</v>
      </c>
      <c r="BJ45" s="146" t="s">
        <v>69</v>
      </c>
      <c r="BK45" s="146" t="s">
        <v>69</v>
      </c>
      <c r="BM45" s="146">
        <v>2</v>
      </c>
      <c r="BN45" s="146">
        <v>1</v>
      </c>
      <c r="BO45" s="146" t="s">
        <v>69</v>
      </c>
      <c r="BP45" s="146" t="s">
        <v>69</v>
      </c>
      <c r="BQ45" s="146" t="s">
        <v>69</v>
      </c>
      <c r="BR45" s="146" t="s">
        <v>69</v>
      </c>
      <c r="BS45" s="145" t="s">
        <v>760</v>
      </c>
      <c r="BT45" s="146" t="s">
        <v>69</v>
      </c>
      <c r="BU45" s="146" t="s">
        <v>69</v>
      </c>
      <c r="BV45" s="146" t="s">
        <v>69</v>
      </c>
      <c r="BW45" s="146" t="s">
        <v>69</v>
      </c>
      <c r="BX45" s="146" t="s">
        <v>69</v>
      </c>
      <c r="BY45" s="146" t="s">
        <v>69</v>
      </c>
      <c r="CA45" s="146" t="s">
        <v>69</v>
      </c>
      <c r="CB45" s="146" t="s">
        <v>69</v>
      </c>
      <c r="CC45" s="146" t="s">
        <v>69</v>
      </c>
      <c r="CD45" s="146" t="s">
        <v>69</v>
      </c>
      <c r="CE45" s="146" t="s">
        <v>69</v>
      </c>
      <c r="CF45" s="146" t="s">
        <v>69</v>
      </c>
      <c r="CH45" s="146" t="s">
        <v>69</v>
      </c>
      <c r="CI45" s="146" t="s">
        <v>69</v>
      </c>
      <c r="CJ45" s="146" t="s">
        <v>69</v>
      </c>
      <c r="CK45" s="146" t="s">
        <v>69</v>
      </c>
      <c r="CL45" s="146" t="s">
        <v>69</v>
      </c>
      <c r="CM45" s="146" t="s">
        <v>69</v>
      </c>
      <c r="CO45" s="146" t="s">
        <v>69</v>
      </c>
      <c r="CP45" s="146" t="s">
        <v>69</v>
      </c>
      <c r="CQ45" s="146" t="s">
        <v>69</v>
      </c>
      <c r="CR45" s="146" t="s">
        <v>69</v>
      </c>
      <c r="CS45" s="146" t="s">
        <v>69</v>
      </c>
      <c r="CT45" s="146" t="s">
        <v>69</v>
      </c>
      <c r="CV45" s="146" t="s">
        <v>69</v>
      </c>
      <c r="CW45" s="146" t="s">
        <v>69</v>
      </c>
      <c r="CX45" s="146" t="s">
        <v>69</v>
      </c>
      <c r="CY45" s="146" t="s">
        <v>69</v>
      </c>
      <c r="CZ45" s="146" t="s">
        <v>69</v>
      </c>
      <c r="DA45" s="146" t="s">
        <v>69</v>
      </c>
      <c r="DC45" s="145" t="s">
        <v>69</v>
      </c>
      <c r="DD45" s="145" t="s">
        <v>69</v>
      </c>
      <c r="DE45" s="145" t="s">
        <v>69</v>
      </c>
      <c r="DF45" s="145" t="s">
        <v>69</v>
      </c>
      <c r="DG45" s="145" t="s">
        <v>69</v>
      </c>
      <c r="DH45" s="145" t="s">
        <v>69</v>
      </c>
      <c r="DJ45" s="146">
        <v>2</v>
      </c>
      <c r="DK45" s="146">
        <v>1</v>
      </c>
      <c r="DL45" s="146" t="s">
        <v>69</v>
      </c>
      <c r="DM45" s="146" t="s">
        <v>69</v>
      </c>
      <c r="DN45" s="146" t="s">
        <v>69</v>
      </c>
      <c r="DO45" s="146" t="s">
        <v>69</v>
      </c>
      <c r="DP45" s="145" t="s">
        <v>802</v>
      </c>
      <c r="DQ45" s="146" t="s">
        <v>69</v>
      </c>
      <c r="DR45" s="146" t="s">
        <v>69</v>
      </c>
      <c r="DS45" s="146" t="s">
        <v>69</v>
      </c>
      <c r="DT45" s="146" t="s">
        <v>69</v>
      </c>
      <c r="DU45" s="146" t="s">
        <v>69</v>
      </c>
      <c r="DV45" s="146" t="s">
        <v>69</v>
      </c>
      <c r="DX45" s="146" t="s">
        <v>69</v>
      </c>
      <c r="DY45" s="146" t="s">
        <v>69</v>
      </c>
      <c r="DZ45" s="146" t="s">
        <v>69</v>
      </c>
      <c r="EA45" s="146" t="s">
        <v>69</v>
      </c>
      <c r="EB45" s="146" t="s">
        <v>69</v>
      </c>
      <c r="EC45" s="146" t="s">
        <v>69</v>
      </c>
      <c r="EE45" s="146" t="s">
        <v>69</v>
      </c>
      <c r="EF45" s="146" t="s">
        <v>69</v>
      </c>
      <c r="EG45" s="146" t="s">
        <v>69</v>
      </c>
      <c r="EH45" s="146" t="s">
        <v>69</v>
      </c>
      <c r="EI45" s="146" t="s">
        <v>69</v>
      </c>
      <c r="EJ45" s="146" t="s">
        <v>69</v>
      </c>
      <c r="EL45" s="146" t="s">
        <v>69</v>
      </c>
      <c r="EM45" s="146" t="s">
        <v>69</v>
      </c>
      <c r="EN45" s="146" t="s">
        <v>69</v>
      </c>
      <c r="EO45" s="146" t="s">
        <v>69</v>
      </c>
      <c r="EP45" s="146" t="s">
        <v>69</v>
      </c>
      <c r="EQ45" s="146" t="s">
        <v>69</v>
      </c>
      <c r="ER45" s="180"/>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c r="IW45" s="36"/>
      <c r="IX45" s="36"/>
      <c r="IY45" s="36"/>
      <c r="IZ45" s="36"/>
      <c r="JA45" s="36"/>
      <c r="JB45" s="36"/>
      <c r="JC45" s="36"/>
      <c r="JD45" s="36"/>
      <c r="JE45" s="36"/>
      <c r="JF45" s="36"/>
      <c r="JG45" s="36"/>
      <c r="JH45" s="36"/>
      <c r="JI45" s="36"/>
      <c r="JJ45" s="36"/>
      <c r="JK45" s="36"/>
      <c r="JL45" s="36"/>
      <c r="JM45" s="36"/>
      <c r="JN45" s="36"/>
      <c r="JO45" s="36"/>
      <c r="JP45" s="36"/>
      <c r="JQ45" s="36"/>
      <c r="JR45" s="36"/>
      <c r="JS45" s="36"/>
      <c r="JT45" s="36"/>
      <c r="JU45" s="36"/>
      <c r="JV45" s="36"/>
      <c r="JW45" s="36"/>
      <c r="JX45" s="36"/>
      <c r="JY45" s="36"/>
      <c r="JZ45" s="36"/>
      <c r="KA45" s="36"/>
      <c r="KB45" s="36"/>
      <c r="KC45" s="36"/>
      <c r="KD45" s="36"/>
      <c r="KE45" s="36"/>
      <c r="KF45" s="36"/>
      <c r="KG45" s="36"/>
      <c r="KH45" s="36"/>
      <c r="KI45" s="36"/>
      <c r="KJ45" s="36"/>
      <c r="KK45" s="36"/>
      <c r="KL45" s="36"/>
      <c r="KM45" s="36"/>
      <c r="KN45" s="36"/>
      <c r="KO45" s="36"/>
      <c r="KP45" s="36"/>
      <c r="KQ45" s="36"/>
      <c r="KR45" s="36"/>
      <c r="KS45" s="36"/>
      <c r="KT45" s="36"/>
      <c r="KU45" s="36"/>
      <c r="KV45" s="36"/>
      <c r="KW45" s="36"/>
      <c r="KX45" s="36"/>
      <c r="KY45" s="36"/>
      <c r="KZ45" s="36"/>
      <c r="LA45" s="36"/>
      <c r="LB45" s="36"/>
      <c r="LC45" s="36"/>
      <c r="LD45" s="36"/>
      <c r="LE45" s="36"/>
      <c r="LF45" s="36"/>
      <c r="LG45" s="36"/>
      <c r="LH45" s="36"/>
      <c r="LI45" s="36"/>
      <c r="LJ45" s="36"/>
      <c r="LK45" s="36"/>
      <c r="LL45" s="36"/>
      <c r="LM45" s="36"/>
      <c r="LN45" s="36"/>
      <c r="LO45" s="36"/>
      <c r="LP45" s="36"/>
      <c r="LQ45" s="36"/>
      <c r="LR45" s="36"/>
      <c r="LS45" s="36"/>
      <c r="LT45" s="36"/>
      <c r="LU45" s="36"/>
      <c r="LV45" s="36"/>
      <c r="LW45" s="36"/>
      <c r="LX45" s="36"/>
      <c r="LY45" s="36"/>
      <c r="LZ45" s="36"/>
      <c r="MA45" s="36"/>
      <c r="MB45" s="36"/>
      <c r="MC45" s="36"/>
      <c r="MD45" s="36"/>
      <c r="ME45" s="36"/>
      <c r="MF45" s="36"/>
      <c r="MG45" s="36"/>
      <c r="MH45" s="36"/>
      <c r="MI45" s="36"/>
      <c r="MJ45" s="36"/>
      <c r="MK45" s="36"/>
      <c r="ML45" s="36"/>
      <c r="MM45" s="36"/>
      <c r="MN45" s="36"/>
      <c r="MO45" s="36"/>
      <c r="MP45" s="36"/>
      <c r="MQ45" s="36"/>
      <c r="MR45" s="36"/>
      <c r="MS45" s="36"/>
      <c r="MT45" s="36"/>
      <c r="MU45" s="36"/>
      <c r="MV45" s="36"/>
      <c r="MW45" s="36"/>
      <c r="MX45" s="36"/>
      <c r="MY45" s="36"/>
      <c r="MZ45" s="36"/>
      <c r="NA45" s="36"/>
      <c r="NB45" s="36"/>
      <c r="NC45" s="36"/>
      <c r="ND45" s="36"/>
      <c r="NE45" s="36"/>
      <c r="NF45" s="36"/>
      <c r="NG45" s="36"/>
      <c r="NH45" s="36"/>
      <c r="NI45" s="36"/>
      <c r="NJ45" s="36"/>
      <c r="NK45" s="36"/>
      <c r="NL45" s="36"/>
      <c r="NM45" s="36"/>
      <c r="NN45" s="36"/>
      <c r="NO45" s="36"/>
      <c r="NP45" s="36"/>
      <c r="NQ45" s="36"/>
      <c r="NR45" s="36"/>
      <c r="NS45" s="36"/>
      <c r="NT45" s="36"/>
      <c r="NU45" s="36"/>
      <c r="NV45" s="36"/>
      <c r="NW45" s="36"/>
      <c r="NX45" s="36"/>
      <c r="NY45" s="36"/>
      <c r="NZ45" s="36"/>
      <c r="OA45" s="36"/>
      <c r="OB45" s="36"/>
      <c r="OC45" s="36"/>
      <c r="OD45" s="36"/>
      <c r="OE45" s="36"/>
      <c r="OF45" s="36"/>
      <c r="OG45" s="36"/>
      <c r="OH45" s="36"/>
      <c r="OI45" s="36"/>
      <c r="OJ45" s="36"/>
      <c r="OK45" s="36"/>
      <c r="OL45" s="36"/>
      <c r="OM45" s="36"/>
      <c r="ON45" s="36"/>
      <c r="OO45" s="36"/>
      <c r="OP45" s="36"/>
      <c r="OQ45" s="36"/>
      <c r="OR45" s="36"/>
      <c r="OS45" s="36"/>
      <c r="OT45" s="36"/>
      <c r="OU45" s="36"/>
      <c r="OV45" s="36"/>
      <c r="OW45" s="36"/>
      <c r="OX45" s="36"/>
      <c r="OY45" s="36"/>
      <c r="OZ45" s="36"/>
      <c r="PA45" s="36"/>
      <c r="PB45" s="36"/>
      <c r="PC45" s="36"/>
      <c r="PD45" s="36"/>
      <c r="PE45" s="36"/>
      <c r="PF45" s="36"/>
      <c r="PG45" s="36"/>
      <c r="PH45" s="36"/>
      <c r="PI45" s="36"/>
      <c r="PJ45" s="36"/>
      <c r="PK45" s="36"/>
      <c r="PL45" s="36"/>
      <c r="PM45" s="36"/>
      <c r="PN45" s="36"/>
      <c r="PO45" s="36"/>
      <c r="PP45" s="36"/>
      <c r="PQ45" s="36"/>
      <c r="PR45" s="36"/>
      <c r="PS45" s="36"/>
      <c r="PT45" s="36"/>
      <c r="PU45" s="36"/>
      <c r="PV45" s="36"/>
      <c r="PW45" s="36"/>
      <c r="PX45" s="36"/>
      <c r="PY45" s="36"/>
      <c r="PZ45" s="36"/>
      <c r="QA45" s="36"/>
      <c r="QB45" s="36"/>
      <c r="QC45" s="36"/>
      <c r="QD45" s="36"/>
      <c r="QE45" s="36"/>
      <c r="QF45" s="36"/>
      <c r="QG45" s="36"/>
      <c r="QH45" s="36"/>
      <c r="QI45" s="36"/>
      <c r="QJ45" s="36"/>
      <c r="QK45" s="36"/>
      <c r="QL45" s="36"/>
      <c r="QM45" s="36"/>
      <c r="QN45" s="36"/>
      <c r="QO45" s="36"/>
      <c r="QP45" s="36"/>
      <c r="QQ45" s="36"/>
      <c r="QR45" s="36"/>
      <c r="QS45" s="36"/>
      <c r="QT45" s="36"/>
      <c r="QU45" s="36"/>
      <c r="QV45" s="36"/>
      <c r="QW45" s="36"/>
      <c r="QX45" s="36"/>
      <c r="QY45" s="36"/>
      <c r="QZ45" s="36"/>
      <c r="RA45" s="36"/>
      <c r="RB45" s="36"/>
      <c r="RC45" s="36"/>
      <c r="RD45" s="36"/>
      <c r="RE45" s="36"/>
      <c r="RF45" s="36"/>
      <c r="RG45" s="36"/>
      <c r="RH45" s="36"/>
      <c r="RI45" s="36"/>
      <c r="RJ45" s="36"/>
      <c r="RK45" s="36"/>
      <c r="RL45" s="36"/>
      <c r="RM45" s="36"/>
      <c r="RN45" s="36"/>
      <c r="RO45" s="36"/>
      <c r="RP45" s="36"/>
      <c r="RQ45" s="36"/>
      <c r="RR45" s="36"/>
      <c r="RS45" s="36"/>
      <c r="RT45" s="36"/>
      <c r="RU45" s="36"/>
      <c r="RV45" s="36"/>
      <c r="RW45" s="36"/>
      <c r="RX45" s="36"/>
      <c r="RY45" s="36"/>
      <c r="RZ45" s="36"/>
      <c r="SA45" s="36"/>
      <c r="SB45" s="36"/>
      <c r="SC45" s="36"/>
      <c r="SD45" s="36"/>
      <c r="SE45" s="36"/>
      <c r="SF45" s="36"/>
      <c r="SG45" s="36"/>
      <c r="SH45" s="36"/>
      <c r="SI45" s="36"/>
      <c r="SJ45" s="36"/>
      <c r="SK45" s="36"/>
      <c r="SL45" s="36"/>
      <c r="SM45" s="36"/>
      <c r="SN45" s="36"/>
      <c r="SO45" s="36"/>
      <c r="SP45" s="36"/>
      <c r="SQ45" s="36"/>
      <c r="SR45" s="36"/>
      <c r="SS45" s="36"/>
      <c r="ST45" s="36"/>
      <c r="SU45" s="36"/>
      <c r="SV45" s="36"/>
      <c r="SW45" s="36"/>
      <c r="SX45" s="36"/>
      <c r="SY45" s="36"/>
      <c r="SZ45" s="36"/>
      <c r="TA45" s="36"/>
      <c r="TB45" s="36"/>
      <c r="TC45" s="36"/>
      <c r="TD45" s="36"/>
      <c r="TE45" s="36"/>
      <c r="TF45" s="36"/>
      <c r="TG45" s="36"/>
      <c r="TH45" s="36"/>
      <c r="TI45" s="36"/>
      <c r="TJ45" s="36"/>
      <c r="TK45" s="36"/>
      <c r="TL45" s="36"/>
      <c r="TM45" s="36"/>
      <c r="TN45" s="36"/>
      <c r="TO45" s="36"/>
      <c r="TP45" s="36"/>
      <c r="TQ45" s="36"/>
      <c r="TR45" s="36"/>
      <c r="TS45" s="36"/>
      <c r="TT45" s="36"/>
      <c r="TU45" s="36"/>
      <c r="TV45" s="36"/>
      <c r="TW45" s="36"/>
      <c r="TX45" s="36"/>
      <c r="TY45" s="36"/>
      <c r="TZ45" s="36"/>
      <c r="UA45" s="36"/>
      <c r="UB45" s="36"/>
      <c r="UC45" s="36"/>
      <c r="UD45" s="36"/>
      <c r="UE45" s="36"/>
      <c r="UF45" s="36"/>
      <c r="UG45" s="36"/>
      <c r="UH45" s="36"/>
      <c r="UI45" s="36"/>
      <c r="UJ45" s="36"/>
      <c r="UK45" s="36"/>
      <c r="UL45" s="36"/>
      <c r="UM45" s="36"/>
      <c r="UN45" s="36"/>
      <c r="UO45" s="36"/>
      <c r="UP45" s="36"/>
      <c r="UQ45" s="36"/>
      <c r="UR45" s="36"/>
      <c r="US45" s="36"/>
      <c r="UT45" s="36"/>
      <c r="UU45" s="36"/>
      <c r="UV45" s="36"/>
      <c r="UW45" s="36"/>
      <c r="UX45" s="36"/>
      <c r="UY45" s="36"/>
      <c r="UZ45" s="36"/>
      <c r="VA45" s="36"/>
      <c r="VB45" s="36"/>
      <c r="VC45" s="36"/>
      <c r="VD45" s="36"/>
      <c r="VE45" s="36"/>
      <c r="VF45" s="36"/>
      <c r="VG45" s="36"/>
      <c r="VH45" s="36"/>
      <c r="VI45" s="36"/>
      <c r="VJ45" s="36"/>
      <c r="VK45" s="36"/>
      <c r="VL45" s="36"/>
      <c r="VM45" s="36"/>
      <c r="VN45" s="36"/>
      <c r="VO45" s="36"/>
      <c r="VP45" s="36"/>
      <c r="VQ45" s="36"/>
      <c r="VR45" s="36"/>
      <c r="VS45" s="36"/>
      <c r="VT45" s="36"/>
      <c r="VU45" s="36"/>
      <c r="VV45" s="36"/>
      <c r="VW45" s="36"/>
      <c r="VX45" s="36"/>
      <c r="VY45" s="36"/>
      <c r="VZ45" s="36"/>
      <c r="WA45" s="36"/>
      <c r="WB45" s="36"/>
      <c r="WC45" s="36"/>
      <c r="WD45" s="36"/>
      <c r="WE45" s="36"/>
      <c r="WF45" s="36"/>
      <c r="WG45" s="36"/>
      <c r="WH45" s="36"/>
      <c r="WI45" s="36"/>
      <c r="WJ45" s="36"/>
      <c r="WK45" s="36"/>
      <c r="WL45" s="36"/>
      <c r="WM45" s="36"/>
      <c r="WN45" s="36"/>
      <c r="WO45" s="36"/>
      <c r="WP45" s="36"/>
      <c r="WQ45" s="36"/>
      <c r="WR45" s="36"/>
      <c r="WS45" s="36"/>
      <c r="WT45" s="36"/>
      <c r="WU45" s="36"/>
      <c r="WV45" s="36"/>
      <c r="WW45" s="36"/>
      <c r="WX45" s="36"/>
      <c r="WY45" s="36"/>
      <c r="WZ45" s="36"/>
      <c r="XA45" s="36"/>
      <c r="XB45" s="36"/>
      <c r="XC45" s="36"/>
      <c r="XD45" s="36"/>
      <c r="XE45" s="36"/>
      <c r="XF45" s="36"/>
      <c r="XG45" s="36"/>
      <c r="XH45" s="36"/>
      <c r="XI45" s="36"/>
      <c r="XJ45" s="36"/>
      <c r="XK45" s="36"/>
      <c r="XL45" s="36"/>
      <c r="XM45" s="36"/>
      <c r="XN45" s="36"/>
      <c r="XO45" s="36"/>
      <c r="XP45" s="36"/>
      <c r="XQ45" s="36"/>
      <c r="XR45" s="36"/>
      <c r="XS45" s="36"/>
      <c r="XT45" s="36"/>
      <c r="XU45" s="36"/>
      <c r="XV45" s="36"/>
      <c r="XW45" s="36"/>
      <c r="XX45" s="36"/>
      <c r="XY45" s="36"/>
      <c r="XZ45" s="36"/>
      <c r="YA45" s="36"/>
      <c r="YB45" s="36"/>
      <c r="YC45" s="36"/>
      <c r="YD45" s="36"/>
      <c r="YE45" s="36"/>
      <c r="YF45" s="36"/>
      <c r="YG45" s="36"/>
      <c r="YH45" s="36"/>
      <c r="YI45" s="36"/>
      <c r="YJ45" s="36"/>
      <c r="YK45" s="36"/>
      <c r="YL45" s="36"/>
      <c r="YM45" s="36"/>
      <c r="YN45" s="36"/>
      <c r="YO45" s="36"/>
      <c r="YP45" s="36"/>
      <c r="YQ45" s="36"/>
      <c r="YR45" s="36"/>
      <c r="YS45" s="36"/>
      <c r="YT45" s="36"/>
      <c r="YU45" s="36"/>
      <c r="YV45" s="36"/>
      <c r="YW45" s="36"/>
      <c r="YX45" s="36"/>
      <c r="YY45" s="36"/>
      <c r="YZ45" s="36"/>
      <c r="ZA45" s="36"/>
      <c r="ZB45" s="36"/>
      <c r="ZC45" s="36"/>
      <c r="ZD45" s="36"/>
      <c r="ZE45" s="36"/>
      <c r="ZF45" s="36"/>
      <c r="ZG45" s="36"/>
      <c r="ZH45" s="36"/>
      <c r="ZI45" s="36"/>
      <c r="ZJ45" s="36"/>
      <c r="ZK45" s="36"/>
      <c r="ZL45" s="36"/>
      <c r="ZM45" s="36"/>
      <c r="ZN45" s="36"/>
      <c r="ZO45" s="36"/>
      <c r="ZP45" s="36"/>
      <c r="ZQ45" s="36"/>
      <c r="ZR45" s="36"/>
      <c r="ZS45" s="36"/>
      <c r="ZT45" s="36"/>
      <c r="ZU45" s="36"/>
      <c r="ZV45" s="36"/>
      <c r="ZW45" s="36"/>
      <c r="ZX45" s="36"/>
      <c r="ZY45" s="36"/>
      <c r="ZZ45" s="36"/>
      <c r="AAA45" s="36"/>
      <c r="AAB45" s="36"/>
      <c r="AAC45" s="36"/>
      <c r="AAD45" s="36"/>
      <c r="AAE45" s="36"/>
      <c r="AAF45" s="36"/>
      <c r="AAG45" s="36"/>
      <c r="AAH45" s="36"/>
      <c r="AAI45" s="36"/>
      <c r="AAJ45" s="36"/>
      <c r="AAK45" s="36"/>
      <c r="AAL45" s="36"/>
      <c r="AAM45" s="36"/>
      <c r="AAN45" s="36"/>
      <c r="AAO45" s="36"/>
      <c r="AAP45" s="36"/>
      <c r="AAQ45" s="36"/>
      <c r="AAR45" s="36"/>
      <c r="AAS45" s="36"/>
      <c r="AAT45" s="36"/>
      <c r="AAU45" s="36"/>
      <c r="AAV45" s="36"/>
      <c r="AAW45" s="36"/>
      <c r="AAX45" s="36"/>
      <c r="AAY45" s="36"/>
      <c r="AAZ45" s="36"/>
      <c r="ABA45" s="36"/>
      <c r="ABB45" s="36"/>
      <c r="ABC45" s="36"/>
      <c r="ABD45" s="36"/>
      <c r="ABE45" s="36"/>
      <c r="ABF45" s="36"/>
      <c r="ABG45" s="36"/>
      <c r="ABH45" s="36"/>
      <c r="ABI45" s="36"/>
      <c r="ABJ45" s="36"/>
      <c r="ABK45" s="36"/>
      <c r="ABL45" s="36"/>
      <c r="ABM45" s="36"/>
      <c r="ABN45" s="36"/>
      <c r="ABO45" s="36"/>
      <c r="ABP45" s="36"/>
      <c r="ABQ45" s="36"/>
      <c r="ABR45" s="36"/>
      <c r="ABS45" s="36"/>
      <c r="ABT45" s="36"/>
      <c r="ABU45" s="36"/>
      <c r="ABV45" s="36"/>
      <c r="ABW45" s="36"/>
      <c r="ABX45" s="36"/>
      <c r="ABY45" s="36"/>
      <c r="ABZ45" s="36"/>
      <c r="ACA45" s="36"/>
      <c r="ACB45" s="36"/>
      <c r="ACC45" s="36"/>
      <c r="ACD45" s="36"/>
      <c r="ACE45" s="36"/>
      <c r="ACF45" s="36"/>
      <c r="ACG45" s="36"/>
      <c r="ACH45" s="36"/>
      <c r="ACI45" s="36"/>
      <c r="ACJ45" s="36"/>
      <c r="ACK45" s="36"/>
      <c r="ACL45" s="36"/>
      <c r="ACM45" s="36"/>
      <c r="ACN45" s="36"/>
      <c r="ACO45" s="36"/>
      <c r="ACP45" s="36"/>
      <c r="ACQ45" s="36"/>
      <c r="ACR45" s="36"/>
      <c r="ACS45" s="36"/>
      <c r="ACT45" s="36"/>
      <c r="ACU45" s="36"/>
      <c r="ACV45" s="36"/>
      <c r="ACW45" s="36"/>
      <c r="ACX45" s="36"/>
      <c r="ACY45" s="36"/>
      <c r="ACZ45" s="36"/>
      <c r="ADA45" s="36"/>
      <c r="ADB45" s="36"/>
      <c r="ADC45" s="36"/>
      <c r="ADD45" s="36"/>
      <c r="ADE45" s="36"/>
      <c r="ADF45" s="36"/>
      <c r="ADG45" s="36"/>
      <c r="ADH45" s="36"/>
      <c r="ADI45" s="36"/>
      <c r="ADJ45" s="36"/>
      <c r="ADK45" s="36"/>
      <c r="ADL45" s="36"/>
      <c r="ADM45" s="36"/>
      <c r="ADN45" s="36"/>
      <c r="ADO45" s="36"/>
      <c r="ADP45" s="36"/>
      <c r="ADQ45" s="36"/>
      <c r="ADR45" s="36"/>
      <c r="ADS45" s="36"/>
      <c r="ADT45" s="36"/>
      <c r="ADU45" s="36"/>
      <c r="ADV45" s="36"/>
      <c r="ADW45" s="36"/>
      <c r="ADX45" s="36"/>
      <c r="ADY45" s="36"/>
      <c r="ADZ45" s="36"/>
      <c r="AEA45" s="36"/>
      <c r="AEB45" s="36"/>
      <c r="AEC45" s="36"/>
      <c r="AED45" s="36"/>
      <c r="AEE45" s="36"/>
      <c r="AEF45" s="36"/>
      <c r="AEG45" s="36"/>
      <c r="AEH45" s="36"/>
      <c r="AEI45" s="36"/>
      <c r="AEJ45" s="36"/>
      <c r="AEK45" s="36"/>
      <c r="AEL45" s="36"/>
      <c r="AEM45" s="36"/>
      <c r="AEN45" s="36"/>
      <c r="AEO45" s="36"/>
      <c r="AEP45" s="36"/>
      <c r="AEQ45" s="36"/>
      <c r="AER45" s="36"/>
      <c r="AES45" s="36"/>
      <c r="AET45" s="36"/>
      <c r="AEU45" s="36"/>
      <c r="AEV45" s="36"/>
      <c r="AEW45" s="36"/>
      <c r="AEX45" s="36"/>
      <c r="AEY45" s="36"/>
      <c r="AEZ45" s="36"/>
      <c r="AFA45" s="36"/>
      <c r="AFB45" s="36"/>
      <c r="AFC45" s="36"/>
      <c r="AFD45" s="36"/>
      <c r="AFE45" s="36"/>
      <c r="AFF45" s="36"/>
      <c r="AFG45" s="36"/>
      <c r="AFH45" s="36"/>
      <c r="AFI45" s="36"/>
      <c r="AFJ45" s="36"/>
      <c r="AFK45" s="36"/>
      <c r="AFL45" s="36"/>
      <c r="AFM45" s="36"/>
      <c r="AFN45" s="36"/>
      <c r="AFO45" s="36"/>
      <c r="AFP45" s="36"/>
      <c r="AFQ45" s="36"/>
      <c r="AFR45" s="36"/>
      <c r="AFS45" s="36"/>
      <c r="AFT45" s="36"/>
      <c r="AFU45" s="36"/>
      <c r="AFV45" s="36"/>
      <c r="AFW45" s="36"/>
      <c r="AFX45" s="36"/>
      <c r="AFY45" s="36"/>
      <c r="AFZ45" s="36"/>
      <c r="AGA45" s="36"/>
      <c r="AGB45" s="36"/>
      <c r="AGC45" s="36"/>
      <c r="AGD45" s="36"/>
      <c r="AGE45" s="36"/>
      <c r="AGF45" s="36"/>
      <c r="AGG45" s="36"/>
      <c r="AGH45" s="36"/>
      <c r="AGI45" s="36"/>
      <c r="AGJ45" s="36"/>
      <c r="AGK45" s="36"/>
      <c r="AGL45" s="36"/>
      <c r="AGM45" s="36"/>
      <c r="AGN45" s="36"/>
      <c r="AGO45" s="36"/>
      <c r="AGP45" s="36"/>
      <c r="AGQ45" s="36"/>
      <c r="AGR45" s="36"/>
      <c r="AGS45" s="36"/>
      <c r="AGT45" s="36"/>
      <c r="AGU45" s="36"/>
      <c r="AGV45" s="36"/>
      <c r="AGW45" s="36"/>
      <c r="AGX45" s="36"/>
      <c r="AGY45" s="36"/>
      <c r="AGZ45" s="36"/>
      <c r="AHA45" s="36"/>
      <c r="AHB45" s="36"/>
      <c r="AHC45" s="150"/>
    </row>
    <row r="46" spans="1:887" s="31" customFormat="1" x14ac:dyDescent="0.25">
      <c r="A46" s="62" t="s">
        <v>347</v>
      </c>
      <c r="B46" s="30">
        <v>2014</v>
      </c>
      <c r="C46" s="62" t="s">
        <v>348</v>
      </c>
      <c r="D46" s="62" t="s">
        <v>349</v>
      </c>
      <c r="E46" s="16" t="s">
        <v>350</v>
      </c>
      <c r="F46" s="62" t="s">
        <v>351</v>
      </c>
      <c r="G46" s="30" t="s">
        <v>58</v>
      </c>
      <c r="H46" s="32">
        <v>42310</v>
      </c>
      <c r="I46" s="62" t="s">
        <v>59</v>
      </c>
      <c r="J46" s="62" t="s">
        <v>60</v>
      </c>
      <c r="K46" s="29" t="s">
        <v>35</v>
      </c>
      <c r="L46" s="30" t="s">
        <v>352</v>
      </c>
      <c r="M46" s="30">
        <v>1</v>
      </c>
      <c r="N46" s="30">
        <v>1</v>
      </c>
      <c r="O46" s="62" t="s">
        <v>62</v>
      </c>
      <c r="P46" s="62" t="s">
        <v>353</v>
      </c>
      <c r="Q46" s="62" t="s">
        <v>101</v>
      </c>
      <c r="R46" s="62" t="s">
        <v>723</v>
      </c>
      <c r="S46" s="30" t="s">
        <v>67</v>
      </c>
      <c r="T46" s="30" t="s">
        <v>67</v>
      </c>
      <c r="U46" s="30" t="s">
        <v>66</v>
      </c>
      <c r="V46" s="30">
        <v>1</v>
      </c>
      <c r="W46" s="30" t="s">
        <v>69</v>
      </c>
      <c r="X46" s="30" t="s">
        <v>69</v>
      </c>
      <c r="Y46" s="30" t="s">
        <v>69</v>
      </c>
      <c r="Z46" s="30" t="s">
        <v>69</v>
      </c>
      <c r="AA46" s="30" t="s">
        <v>69</v>
      </c>
      <c r="AB46" s="30" t="s">
        <v>69</v>
      </c>
      <c r="AC46" s="62"/>
      <c r="AD46" s="33" t="s">
        <v>69</v>
      </c>
      <c r="AE46" s="33" t="s">
        <v>69</v>
      </c>
      <c r="AF46" s="33" t="s">
        <v>69</v>
      </c>
      <c r="AG46" s="33" t="s">
        <v>69</v>
      </c>
      <c r="AH46" s="33" t="s">
        <v>69</v>
      </c>
      <c r="AI46" s="33" t="s">
        <v>69</v>
      </c>
      <c r="AJ46" s="62"/>
      <c r="AK46" s="30" t="s">
        <v>69</v>
      </c>
      <c r="AL46" s="30" t="s">
        <v>69</v>
      </c>
      <c r="AM46" s="30" t="s">
        <v>69</v>
      </c>
      <c r="AN46" s="30" t="s">
        <v>69</v>
      </c>
      <c r="AO46" s="30" t="s">
        <v>69</v>
      </c>
      <c r="AP46" s="30" t="s">
        <v>69</v>
      </c>
      <c r="AQ46" s="62"/>
      <c r="AR46" s="30" t="s">
        <v>69</v>
      </c>
      <c r="AS46" s="30" t="s">
        <v>69</v>
      </c>
      <c r="AT46" s="30" t="s">
        <v>69</v>
      </c>
      <c r="AU46" s="30" t="s">
        <v>69</v>
      </c>
      <c r="AV46" s="30" t="s">
        <v>69</v>
      </c>
      <c r="AW46" s="30" t="s">
        <v>69</v>
      </c>
      <c r="AX46" s="62"/>
      <c r="AY46" s="30" t="s">
        <v>69</v>
      </c>
      <c r="AZ46" s="30" t="s">
        <v>69</v>
      </c>
      <c r="BA46" s="30" t="s">
        <v>69</v>
      </c>
      <c r="BB46" s="30" t="s">
        <v>69</v>
      </c>
      <c r="BC46" s="30" t="s">
        <v>69</v>
      </c>
      <c r="BD46" s="30" t="s">
        <v>69</v>
      </c>
      <c r="BE46" s="62"/>
      <c r="BF46" s="30">
        <v>1</v>
      </c>
      <c r="BG46" s="30">
        <v>1</v>
      </c>
      <c r="BH46" s="30" t="s">
        <v>69</v>
      </c>
      <c r="BI46" s="30" t="s">
        <v>69</v>
      </c>
      <c r="BJ46" s="30" t="s">
        <v>69</v>
      </c>
      <c r="BK46" s="30" t="s">
        <v>69</v>
      </c>
      <c r="BL46" s="62" t="s">
        <v>354</v>
      </c>
      <c r="BM46" s="30" t="s">
        <v>69</v>
      </c>
      <c r="BN46" s="30" t="s">
        <v>69</v>
      </c>
      <c r="BO46" s="30" t="s">
        <v>69</v>
      </c>
      <c r="BP46" s="30" t="s">
        <v>69</v>
      </c>
      <c r="BQ46" s="30" t="s">
        <v>69</v>
      </c>
      <c r="BR46" s="30" t="s">
        <v>69</v>
      </c>
      <c r="BS46" s="62"/>
      <c r="BT46" s="30" t="s">
        <v>69</v>
      </c>
      <c r="BU46" s="30" t="s">
        <v>69</v>
      </c>
      <c r="BV46" s="30" t="s">
        <v>69</v>
      </c>
      <c r="BW46" s="30" t="s">
        <v>69</v>
      </c>
      <c r="BX46" s="30" t="s">
        <v>69</v>
      </c>
      <c r="BY46" s="30" t="s">
        <v>69</v>
      </c>
      <c r="BZ46" s="62"/>
      <c r="CA46" s="30" t="s">
        <v>69</v>
      </c>
      <c r="CB46" s="30" t="s">
        <v>69</v>
      </c>
      <c r="CC46" s="30" t="s">
        <v>69</v>
      </c>
      <c r="CD46" s="30" t="s">
        <v>69</v>
      </c>
      <c r="CE46" s="30" t="s">
        <v>69</v>
      </c>
      <c r="CF46" s="30" t="s">
        <v>69</v>
      </c>
      <c r="CG46" s="62"/>
      <c r="CH46" s="30" t="s">
        <v>69</v>
      </c>
      <c r="CI46" s="30" t="s">
        <v>69</v>
      </c>
      <c r="CJ46" s="30" t="s">
        <v>69</v>
      </c>
      <c r="CK46" s="30" t="s">
        <v>69</v>
      </c>
      <c r="CL46" s="30" t="s">
        <v>69</v>
      </c>
      <c r="CM46" s="30" t="s">
        <v>69</v>
      </c>
      <c r="CN46" s="62"/>
      <c r="CO46" s="30" t="s">
        <v>69</v>
      </c>
      <c r="CP46" s="30" t="s">
        <v>69</v>
      </c>
      <c r="CQ46" s="30" t="s">
        <v>69</v>
      </c>
      <c r="CR46" s="30" t="s">
        <v>69</v>
      </c>
      <c r="CS46" s="30" t="s">
        <v>69</v>
      </c>
      <c r="CT46" s="30" t="s">
        <v>69</v>
      </c>
      <c r="CU46" s="62"/>
      <c r="CV46" s="30" t="s">
        <v>69</v>
      </c>
      <c r="CW46" s="30" t="s">
        <v>69</v>
      </c>
      <c r="CX46" s="30" t="s">
        <v>69</v>
      </c>
      <c r="CY46" s="30" t="s">
        <v>69</v>
      </c>
      <c r="CZ46" s="30" t="s">
        <v>69</v>
      </c>
      <c r="DA46" s="30" t="s">
        <v>69</v>
      </c>
      <c r="DB46" s="62"/>
      <c r="DC46" s="61" t="s">
        <v>69</v>
      </c>
      <c r="DD46" s="61" t="s">
        <v>69</v>
      </c>
      <c r="DE46" s="61" t="s">
        <v>69</v>
      </c>
      <c r="DF46" s="61" t="s">
        <v>69</v>
      </c>
      <c r="DG46" s="61" t="s">
        <v>69</v>
      </c>
      <c r="DH46" s="61" t="s">
        <v>69</v>
      </c>
      <c r="DI46" s="62"/>
      <c r="DJ46" s="30" t="s">
        <v>69</v>
      </c>
      <c r="DK46" s="30" t="s">
        <v>69</v>
      </c>
      <c r="DL46" s="30" t="s">
        <v>69</v>
      </c>
      <c r="DM46" s="30" t="s">
        <v>69</v>
      </c>
      <c r="DN46" s="30" t="s">
        <v>69</v>
      </c>
      <c r="DO46" s="30" t="s">
        <v>69</v>
      </c>
      <c r="DP46" s="62"/>
      <c r="DQ46" s="30" t="s">
        <v>69</v>
      </c>
      <c r="DR46" s="30" t="s">
        <v>69</v>
      </c>
      <c r="DS46" s="30" t="s">
        <v>69</v>
      </c>
      <c r="DT46" s="30" t="s">
        <v>69</v>
      </c>
      <c r="DU46" s="30" t="s">
        <v>69</v>
      </c>
      <c r="DV46" s="30" t="s">
        <v>69</v>
      </c>
      <c r="DW46" s="62"/>
      <c r="DX46" s="30" t="s">
        <v>69</v>
      </c>
      <c r="DY46" s="30" t="s">
        <v>69</v>
      </c>
      <c r="DZ46" s="30" t="s">
        <v>69</v>
      </c>
      <c r="EA46" s="30" t="s">
        <v>69</v>
      </c>
      <c r="EB46" s="30" t="s">
        <v>69</v>
      </c>
      <c r="EC46" s="30" t="s">
        <v>69</v>
      </c>
      <c r="ED46" s="62"/>
      <c r="EE46" s="30" t="s">
        <v>69</v>
      </c>
      <c r="EF46" s="30" t="s">
        <v>69</v>
      </c>
      <c r="EG46" s="30" t="s">
        <v>69</v>
      </c>
      <c r="EH46" s="30" t="s">
        <v>69</v>
      </c>
      <c r="EI46" s="30" t="s">
        <v>69</v>
      </c>
      <c r="EJ46" s="30"/>
      <c r="EK46" s="62"/>
      <c r="EL46" s="30" t="s">
        <v>69</v>
      </c>
      <c r="EM46" s="30" t="s">
        <v>69</v>
      </c>
      <c r="EN46" s="30" t="s">
        <v>69</v>
      </c>
      <c r="EO46" s="30" t="s">
        <v>69</v>
      </c>
      <c r="EP46" s="30" t="s">
        <v>69</v>
      </c>
      <c r="EQ46" s="30" t="s">
        <v>69</v>
      </c>
      <c r="ER46" s="18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c r="IW46" s="36"/>
      <c r="IX46" s="36"/>
      <c r="IY46" s="36"/>
      <c r="IZ46" s="36"/>
      <c r="JA46" s="36"/>
      <c r="JB46" s="36"/>
      <c r="JC46" s="36"/>
      <c r="JD46" s="36"/>
      <c r="JE46" s="36"/>
      <c r="JF46" s="36"/>
      <c r="JG46" s="36"/>
      <c r="JH46" s="36"/>
      <c r="JI46" s="36"/>
      <c r="JJ46" s="36"/>
      <c r="JK46" s="36"/>
      <c r="JL46" s="36"/>
      <c r="JM46" s="36"/>
      <c r="JN46" s="36"/>
      <c r="JO46" s="36"/>
      <c r="JP46" s="36"/>
      <c r="JQ46" s="36"/>
      <c r="JR46" s="36"/>
      <c r="JS46" s="36"/>
      <c r="JT46" s="36"/>
      <c r="JU46" s="36"/>
      <c r="JV46" s="36"/>
      <c r="JW46" s="36"/>
      <c r="JX46" s="36"/>
      <c r="JY46" s="36"/>
      <c r="JZ46" s="36"/>
      <c r="KA46" s="36"/>
      <c r="KB46" s="36"/>
      <c r="KC46" s="36"/>
      <c r="KD46" s="36"/>
      <c r="KE46" s="36"/>
      <c r="KF46" s="36"/>
      <c r="KG46" s="36"/>
      <c r="KH46" s="36"/>
      <c r="KI46" s="36"/>
      <c r="KJ46" s="36"/>
      <c r="KK46" s="36"/>
      <c r="KL46" s="36"/>
      <c r="KM46" s="36"/>
      <c r="KN46" s="36"/>
      <c r="KO46" s="36"/>
      <c r="KP46" s="36"/>
      <c r="KQ46" s="36"/>
      <c r="KR46" s="36"/>
      <c r="KS46" s="36"/>
      <c r="KT46" s="36"/>
      <c r="KU46" s="36"/>
      <c r="KV46" s="36"/>
      <c r="KW46" s="36"/>
      <c r="KX46" s="36"/>
      <c r="KY46" s="36"/>
      <c r="KZ46" s="36"/>
      <c r="LA46" s="36"/>
      <c r="LB46" s="36"/>
      <c r="LC46" s="36"/>
      <c r="LD46" s="36"/>
      <c r="LE46" s="36"/>
      <c r="LF46" s="36"/>
      <c r="LG46" s="36"/>
      <c r="LH46" s="36"/>
      <c r="LI46" s="36"/>
      <c r="LJ46" s="36"/>
      <c r="LK46" s="36"/>
      <c r="LL46" s="36"/>
      <c r="LM46" s="36"/>
      <c r="LN46" s="36"/>
      <c r="LO46" s="36"/>
      <c r="LP46" s="36"/>
      <c r="LQ46" s="36"/>
      <c r="LR46" s="36"/>
      <c r="LS46" s="36"/>
      <c r="LT46" s="36"/>
      <c r="LU46" s="36"/>
      <c r="LV46" s="36"/>
      <c r="LW46" s="36"/>
      <c r="LX46" s="36"/>
      <c r="LY46" s="36"/>
      <c r="LZ46" s="36"/>
      <c r="MA46" s="36"/>
      <c r="MB46" s="36"/>
      <c r="MC46" s="36"/>
      <c r="MD46" s="36"/>
      <c r="ME46" s="36"/>
      <c r="MF46" s="36"/>
      <c r="MG46" s="36"/>
      <c r="MH46" s="36"/>
      <c r="MI46" s="36"/>
      <c r="MJ46" s="36"/>
      <c r="MK46" s="36"/>
      <c r="ML46" s="36"/>
      <c r="MM46" s="36"/>
      <c r="MN46" s="36"/>
      <c r="MO46" s="36"/>
      <c r="MP46" s="36"/>
      <c r="MQ46" s="36"/>
      <c r="MR46" s="36"/>
      <c r="MS46" s="36"/>
      <c r="MT46" s="36"/>
      <c r="MU46" s="36"/>
      <c r="MV46" s="36"/>
      <c r="MW46" s="36"/>
      <c r="MX46" s="36"/>
      <c r="MY46" s="36"/>
      <c r="MZ46" s="36"/>
      <c r="NA46" s="36"/>
      <c r="NB46" s="36"/>
      <c r="NC46" s="36"/>
      <c r="ND46" s="36"/>
      <c r="NE46" s="36"/>
      <c r="NF46" s="36"/>
      <c r="NG46" s="36"/>
      <c r="NH46" s="36"/>
      <c r="NI46" s="36"/>
      <c r="NJ46" s="36"/>
      <c r="NK46" s="36"/>
      <c r="NL46" s="36"/>
      <c r="NM46" s="36"/>
      <c r="NN46" s="36"/>
      <c r="NO46" s="36"/>
      <c r="NP46" s="36"/>
      <c r="NQ46" s="36"/>
      <c r="NR46" s="36"/>
      <c r="NS46" s="36"/>
      <c r="NT46" s="36"/>
      <c r="NU46" s="36"/>
      <c r="NV46" s="36"/>
      <c r="NW46" s="36"/>
      <c r="NX46" s="36"/>
      <c r="NY46" s="36"/>
      <c r="NZ46" s="36"/>
      <c r="OA46" s="36"/>
      <c r="OB46" s="36"/>
      <c r="OC46" s="36"/>
      <c r="OD46" s="36"/>
      <c r="OE46" s="36"/>
      <c r="OF46" s="36"/>
      <c r="OG46" s="36"/>
      <c r="OH46" s="36"/>
      <c r="OI46" s="36"/>
      <c r="OJ46" s="36"/>
      <c r="OK46" s="36"/>
      <c r="OL46" s="36"/>
      <c r="OM46" s="36"/>
      <c r="ON46" s="36"/>
      <c r="OO46" s="36"/>
      <c r="OP46" s="36"/>
      <c r="OQ46" s="36"/>
      <c r="OR46" s="36"/>
      <c r="OS46" s="36"/>
      <c r="OT46" s="36"/>
      <c r="OU46" s="36"/>
      <c r="OV46" s="36"/>
      <c r="OW46" s="36"/>
      <c r="OX46" s="36"/>
      <c r="OY46" s="36"/>
      <c r="OZ46" s="36"/>
      <c r="PA46" s="36"/>
      <c r="PB46" s="36"/>
      <c r="PC46" s="36"/>
      <c r="PD46" s="36"/>
      <c r="PE46" s="36"/>
      <c r="PF46" s="36"/>
      <c r="PG46" s="36"/>
      <c r="PH46" s="36"/>
      <c r="PI46" s="36"/>
      <c r="PJ46" s="36"/>
      <c r="PK46" s="36"/>
      <c r="PL46" s="36"/>
      <c r="PM46" s="36"/>
      <c r="PN46" s="36"/>
      <c r="PO46" s="36"/>
      <c r="PP46" s="36"/>
      <c r="PQ46" s="36"/>
      <c r="PR46" s="36"/>
      <c r="PS46" s="36"/>
      <c r="PT46" s="36"/>
      <c r="PU46" s="36"/>
      <c r="PV46" s="36"/>
      <c r="PW46" s="36"/>
      <c r="PX46" s="36"/>
      <c r="PY46" s="36"/>
      <c r="PZ46" s="36"/>
      <c r="QA46" s="36"/>
      <c r="QB46" s="36"/>
      <c r="QC46" s="36"/>
      <c r="QD46" s="36"/>
      <c r="QE46" s="36"/>
      <c r="QF46" s="36"/>
      <c r="QG46" s="36"/>
      <c r="QH46" s="36"/>
      <c r="QI46" s="36"/>
      <c r="QJ46" s="36"/>
      <c r="QK46" s="36"/>
      <c r="QL46" s="36"/>
      <c r="QM46" s="36"/>
      <c r="QN46" s="36"/>
      <c r="QO46" s="36"/>
      <c r="QP46" s="36"/>
      <c r="QQ46" s="36"/>
      <c r="QR46" s="36"/>
      <c r="QS46" s="36"/>
      <c r="QT46" s="36"/>
      <c r="QU46" s="36"/>
      <c r="QV46" s="36"/>
      <c r="QW46" s="36"/>
      <c r="QX46" s="36"/>
      <c r="QY46" s="36"/>
      <c r="QZ46" s="36"/>
      <c r="RA46" s="36"/>
      <c r="RB46" s="36"/>
      <c r="RC46" s="36"/>
      <c r="RD46" s="36"/>
      <c r="RE46" s="36"/>
      <c r="RF46" s="36"/>
      <c r="RG46" s="36"/>
      <c r="RH46" s="36"/>
      <c r="RI46" s="36"/>
      <c r="RJ46" s="36"/>
      <c r="RK46" s="36"/>
      <c r="RL46" s="36"/>
      <c r="RM46" s="36"/>
      <c r="RN46" s="36"/>
      <c r="RO46" s="36"/>
      <c r="RP46" s="36"/>
      <c r="RQ46" s="36"/>
      <c r="RR46" s="36"/>
      <c r="RS46" s="36"/>
      <c r="RT46" s="36"/>
      <c r="RU46" s="36"/>
      <c r="RV46" s="36"/>
      <c r="RW46" s="36"/>
      <c r="RX46" s="36"/>
      <c r="RY46" s="36"/>
      <c r="RZ46" s="36"/>
      <c r="SA46" s="36"/>
      <c r="SB46" s="36"/>
      <c r="SC46" s="36"/>
      <c r="SD46" s="36"/>
      <c r="SE46" s="36"/>
      <c r="SF46" s="36"/>
      <c r="SG46" s="36"/>
      <c r="SH46" s="36"/>
      <c r="SI46" s="36"/>
      <c r="SJ46" s="36"/>
      <c r="SK46" s="36"/>
      <c r="SL46" s="36"/>
      <c r="SM46" s="36"/>
      <c r="SN46" s="36"/>
      <c r="SO46" s="36"/>
      <c r="SP46" s="36"/>
      <c r="SQ46" s="36"/>
      <c r="SR46" s="36"/>
      <c r="SS46" s="36"/>
      <c r="ST46" s="36"/>
      <c r="SU46" s="36"/>
      <c r="SV46" s="36"/>
      <c r="SW46" s="36"/>
      <c r="SX46" s="36"/>
      <c r="SY46" s="36"/>
      <c r="SZ46" s="36"/>
      <c r="TA46" s="36"/>
      <c r="TB46" s="36"/>
      <c r="TC46" s="36"/>
      <c r="TD46" s="36"/>
      <c r="TE46" s="36"/>
      <c r="TF46" s="36"/>
      <c r="TG46" s="36"/>
      <c r="TH46" s="36"/>
      <c r="TI46" s="36"/>
      <c r="TJ46" s="36"/>
      <c r="TK46" s="36"/>
      <c r="TL46" s="36"/>
      <c r="TM46" s="36"/>
      <c r="TN46" s="36"/>
      <c r="TO46" s="36"/>
      <c r="TP46" s="36"/>
      <c r="TQ46" s="36"/>
      <c r="TR46" s="36"/>
      <c r="TS46" s="36"/>
      <c r="TT46" s="36"/>
      <c r="TU46" s="36"/>
      <c r="TV46" s="36"/>
      <c r="TW46" s="36"/>
      <c r="TX46" s="36"/>
      <c r="TY46" s="36"/>
      <c r="TZ46" s="36"/>
      <c r="UA46" s="36"/>
      <c r="UB46" s="36"/>
      <c r="UC46" s="36"/>
      <c r="UD46" s="36"/>
      <c r="UE46" s="36"/>
      <c r="UF46" s="36"/>
      <c r="UG46" s="36"/>
      <c r="UH46" s="36"/>
      <c r="UI46" s="36"/>
      <c r="UJ46" s="36"/>
      <c r="UK46" s="36"/>
      <c r="UL46" s="36"/>
      <c r="UM46" s="36"/>
      <c r="UN46" s="36"/>
      <c r="UO46" s="36"/>
      <c r="UP46" s="36"/>
      <c r="UQ46" s="36"/>
      <c r="UR46" s="36"/>
      <c r="US46" s="36"/>
      <c r="UT46" s="36"/>
      <c r="UU46" s="36"/>
      <c r="UV46" s="36"/>
      <c r="UW46" s="36"/>
      <c r="UX46" s="36"/>
      <c r="UY46" s="36"/>
      <c r="UZ46" s="36"/>
      <c r="VA46" s="36"/>
      <c r="VB46" s="36"/>
      <c r="VC46" s="36"/>
      <c r="VD46" s="36"/>
      <c r="VE46" s="36"/>
      <c r="VF46" s="36"/>
      <c r="VG46" s="36"/>
      <c r="VH46" s="36"/>
      <c r="VI46" s="36"/>
      <c r="VJ46" s="36"/>
      <c r="VK46" s="36"/>
      <c r="VL46" s="36"/>
      <c r="VM46" s="36"/>
      <c r="VN46" s="36"/>
      <c r="VO46" s="36"/>
      <c r="VP46" s="36"/>
      <c r="VQ46" s="36"/>
      <c r="VR46" s="36"/>
      <c r="VS46" s="36"/>
      <c r="VT46" s="36"/>
      <c r="VU46" s="36"/>
      <c r="VV46" s="36"/>
      <c r="VW46" s="36"/>
      <c r="VX46" s="36"/>
      <c r="VY46" s="36"/>
      <c r="VZ46" s="36"/>
      <c r="WA46" s="36"/>
      <c r="WB46" s="36"/>
      <c r="WC46" s="36"/>
      <c r="WD46" s="36"/>
      <c r="WE46" s="36"/>
      <c r="WF46" s="36"/>
      <c r="WG46" s="36"/>
      <c r="WH46" s="36"/>
      <c r="WI46" s="36"/>
      <c r="WJ46" s="36"/>
      <c r="WK46" s="36"/>
      <c r="WL46" s="36"/>
      <c r="WM46" s="36"/>
      <c r="WN46" s="36"/>
      <c r="WO46" s="36"/>
      <c r="WP46" s="36"/>
      <c r="WQ46" s="36"/>
      <c r="WR46" s="36"/>
      <c r="WS46" s="36"/>
      <c r="WT46" s="36"/>
      <c r="WU46" s="36"/>
      <c r="WV46" s="36"/>
      <c r="WW46" s="36"/>
      <c r="WX46" s="36"/>
      <c r="WY46" s="36"/>
      <c r="WZ46" s="36"/>
      <c r="XA46" s="36"/>
      <c r="XB46" s="36"/>
      <c r="XC46" s="36"/>
      <c r="XD46" s="36"/>
      <c r="XE46" s="36"/>
      <c r="XF46" s="36"/>
      <c r="XG46" s="36"/>
      <c r="XH46" s="36"/>
      <c r="XI46" s="36"/>
      <c r="XJ46" s="36"/>
      <c r="XK46" s="36"/>
      <c r="XL46" s="36"/>
      <c r="XM46" s="36"/>
      <c r="XN46" s="36"/>
      <c r="XO46" s="36"/>
      <c r="XP46" s="36"/>
      <c r="XQ46" s="36"/>
      <c r="XR46" s="36"/>
      <c r="XS46" s="36"/>
      <c r="XT46" s="36"/>
      <c r="XU46" s="36"/>
      <c r="XV46" s="36"/>
      <c r="XW46" s="36"/>
      <c r="XX46" s="36"/>
      <c r="XY46" s="36"/>
      <c r="XZ46" s="36"/>
      <c r="YA46" s="36"/>
      <c r="YB46" s="36"/>
      <c r="YC46" s="36"/>
      <c r="YD46" s="36"/>
      <c r="YE46" s="36"/>
      <c r="YF46" s="36"/>
      <c r="YG46" s="36"/>
      <c r="YH46" s="36"/>
      <c r="YI46" s="36"/>
      <c r="YJ46" s="36"/>
      <c r="YK46" s="36"/>
      <c r="YL46" s="36"/>
      <c r="YM46" s="36"/>
      <c r="YN46" s="36"/>
      <c r="YO46" s="36"/>
      <c r="YP46" s="36"/>
      <c r="YQ46" s="36"/>
      <c r="YR46" s="36"/>
      <c r="YS46" s="36"/>
      <c r="YT46" s="36"/>
      <c r="YU46" s="36"/>
      <c r="YV46" s="36"/>
      <c r="YW46" s="36"/>
      <c r="YX46" s="36"/>
      <c r="YY46" s="36"/>
      <c r="YZ46" s="36"/>
      <c r="ZA46" s="36"/>
      <c r="ZB46" s="36"/>
      <c r="ZC46" s="36"/>
      <c r="ZD46" s="36"/>
      <c r="ZE46" s="36"/>
      <c r="ZF46" s="36"/>
      <c r="ZG46" s="36"/>
      <c r="ZH46" s="36"/>
      <c r="ZI46" s="36"/>
      <c r="ZJ46" s="36"/>
      <c r="ZK46" s="36"/>
      <c r="ZL46" s="36"/>
      <c r="ZM46" s="36"/>
      <c r="ZN46" s="36"/>
      <c r="ZO46" s="36"/>
      <c r="ZP46" s="36"/>
      <c r="ZQ46" s="36"/>
      <c r="ZR46" s="36"/>
      <c r="ZS46" s="36"/>
      <c r="ZT46" s="36"/>
      <c r="ZU46" s="36"/>
      <c r="ZV46" s="36"/>
      <c r="ZW46" s="36"/>
      <c r="ZX46" s="36"/>
      <c r="ZY46" s="36"/>
      <c r="ZZ46" s="36"/>
      <c r="AAA46" s="36"/>
      <c r="AAB46" s="36"/>
      <c r="AAC46" s="36"/>
      <c r="AAD46" s="36"/>
      <c r="AAE46" s="36"/>
      <c r="AAF46" s="36"/>
      <c r="AAG46" s="36"/>
      <c r="AAH46" s="36"/>
      <c r="AAI46" s="36"/>
      <c r="AAJ46" s="36"/>
      <c r="AAK46" s="36"/>
      <c r="AAL46" s="36"/>
      <c r="AAM46" s="36"/>
      <c r="AAN46" s="36"/>
      <c r="AAO46" s="36"/>
      <c r="AAP46" s="36"/>
      <c r="AAQ46" s="36"/>
      <c r="AAR46" s="36"/>
      <c r="AAS46" s="36"/>
      <c r="AAT46" s="36"/>
      <c r="AAU46" s="36"/>
      <c r="AAV46" s="36"/>
      <c r="AAW46" s="36"/>
      <c r="AAX46" s="36"/>
      <c r="AAY46" s="36"/>
      <c r="AAZ46" s="36"/>
      <c r="ABA46" s="36"/>
      <c r="ABB46" s="36"/>
      <c r="ABC46" s="36"/>
      <c r="ABD46" s="36"/>
      <c r="ABE46" s="36"/>
      <c r="ABF46" s="36"/>
      <c r="ABG46" s="36"/>
      <c r="ABH46" s="36"/>
      <c r="ABI46" s="36"/>
      <c r="ABJ46" s="36"/>
      <c r="ABK46" s="36"/>
      <c r="ABL46" s="36"/>
      <c r="ABM46" s="36"/>
      <c r="ABN46" s="36"/>
      <c r="ABO46" s="36"/>
      <c r="ABP46" s="36"/>
      <c r="ABQ46" s="36"/>
      <c r="ABR46" s="36"/>
      <c r="ABS46" s="36"/>
      <c r="ABT46" s="36"/>
      <c r="ABU46" s="36"/>
      <c r="ABV46" s="36"/>
      <c r="ABW46" s="36"/>
      <c r="ABX46" s="36"/>
      <c r="ABY46" s="36"/>
      <c r="ABZ46" s="36"/>
      <c r="ACA46" s="36"/>
      <c r="ACB46" s="36"/>
      <c r="ACC46" s="36"/>
      <c r="ACD46" s="36"/>
      <c r="ACE46" s="36"/>
      <c r="ACF46" s="36"/>
      <c r="ACG46" s="36"/>
      <c r="ACH46" s="36"/>
      <c r="ACI46" s="36"/>
      <c r="ACJ46" s="36"/>
      <c r="ACK46" s="36"/>
      <c r="ACL46" s="36"/>
      <c r="ACM46" s="36"/>
      <c r="ACN46" s="36"/>
      <c r="ACO46" s="36"/>
      <c r="ACP46" s="36"/>
      <c r="ACQ46" s="36"/>
      <c r="ACR46" s="36"/>
      <c r="ACS46" s="36"/>
      <c r="ACT46" s="36"/>
      <c r="ACU46" s="36"/>
      <c r="ACV46" s="36"/>
      <c r="ACW46" s="36"/>
      <c r="ACX46" s="36"/>
      <c r="ACY46" s="36"/>
      <c r="ACZ46" s="36"/>
      <c r="ADA46" s="36"/>
      <c r="ADB46" s="36"/>
      <c r="ADC46" s="36"/>
      <c r="ADD46" s="36"/>
      <c r="ADE46" s="36"/>
      <c r="ADF46" s="36"/>
      <c r="ADG46" s="36"/>
      <c r="ADH46" s="36"/>
      <c r="ADI46" s="36"/>
      <c r="ADJ46" s="36"/>
      <c r="ADK46" s="36"/>
      <c r="ADL46" s="36"/>
      <c r="ADM46" s="36"/>
      <c r="ADN46" s="36"/>
      <c r="ADO46" s="36"/>
      <c r="ADP46" s="36"/>
      <c r="ADQ46" s="36"/>
      <c r="ADR46" s="36"/>
      <c r="ADS46" s="36"/>
      <c r="ADT46" s="36"/>
      <c r="ADU46" s="36"/>
      <c r="ADV46" s="36"/>
      <c r="ADW46" s="36"/>
      <c r="ADX46" s="36"/>
      <c r="ADY46" s="36"/>
      <c r="ADZ46" s="36"/>
      <c r="AEA46" s="36"/>
      <c r="AEB46" s="36"/>
      <c r="AEC46" s="36"/>
      <c r="AED46" s="36"/>
      <c r="AEE46" s="36"/>
      <c r="AEF46" s="36"/>
      <c r="AEG46" s="36"/>
      <c r="AEH46" s="36"/>
      <c r="AEI46" s="36"/>
      <c r="AEJ46" s="36"/>
      <c r="AEK46" s="36"/>
      <c r="AEL46" s="36"/>
      <c r="AEM46" s="36"/>
      <c r="AEN46" s="36"/>
      <c r="AEO46" s="36"/>
      <c r="AEP46" s="36"/>
      <c r="AEQ46" s="36"/>
      <c r="AER46" s="36"/>
      <c r="AES46" s="36"/>
      <c r="AET46" s="36"/>
      <c r="AEU46" s="36"/>
      <c r="AEV46" s="36"/>
      <c r="AEW46" s="36"/>
      <c r="AEX46" s="36"/>
      <c r="AEY46" s="36"/>
      <c r="AEZ46" s="36"/>
      <c r="AFA46" s="36"/>
      <c r="AFB46" s="36"/>
      <c r="AFC46" s="36"/>
      <c r="AFD46" s="36"/>
      <c r="AFE46" s="36"/>
      <c r="AFF46" s="36"/>
      <c r="AFG46" s="36"/>
      <c r="AFH46" s="36"/>
      <c r="AFI46" s="36"/>
      <c r="AFJ46" s="36"/>
      <c r="AFK46" s="36"/>
      <c r="AFL46" s="36"/>
      <c r="AFM46" s="36"/>
      <c r="AFN46" s="36"/>
      <c r="AFO46" s="36"/>
      <c r="AFP46" s="36"/>
      <c r="AFQ46" s="36"/>
      <c r="AFR46" s="36"/>
      <c r="AFS46" s="36"/>
      <c r="AFT46" s="36"/>
      <c r="AFU46" s="36"/>
      <c r="AFV46" s="36"/>
      <c r="AFW46" s="36"/>
      <c r="AFX46" s="36"/>
      <c r="AFY46" s="36"/>
      <c r="AFZ46" s="36"/>
      <c r="AGA46" s="36"/>
      <c r="AGB46" s="36"/>
      <c r="AGC46" s="36"/>
      <c r="AGD46" s="36"/>
      <c r="AGE46" s="36"/>
      <c r="AGF46" s="36"/>
      <c r="AGG46" s="36"/>
      <c r="AGH46" s="36"/>
      <c r="AGI46" s="36"/>
      <c r="AGJ46" s="36"/>
      <c r="AGK46" s="36"/>
      <c r="AGL46" s="36"/>
      <c r="AGM46" s="36"/>
      <c r="AGN46" s="36"/>
      <c r="AGO46" s="36"/>
      <c r="AGP46" s="36"/>
      <c r="AGQ46" s="36"/>
      <c r="AGR46" s="36"/>
      <c r="AGS46" s="36"/>
      <c r="AGT46" s="36"/>
      <c r="AGU46" s="36"/>
      <c r="AGV46" s="36"/>
      <c r="AGW46" s="36"/>
      <c r="AGX46" s="36"/>
      <c r="AGY46" s="36"/>
      <c r="AGZ46" s="36"/>
      <c r="AHA46" s="36"/>
      <c r="AHB46" s="36"/>
      <c r="AHC46" s="37"/>
    </row>
    <row r="47" spans="1:887" s="145" customFormat="1" x14ac:dyDescent="0.25">
      <c r="A47" s="151" t="s">
        <v>355</v>
      </c>
      <c r="B47" s="152">
        <v>2005</v>
      </c>
      <c r="C47" s="153" t="s">
        <v>356</v>
      </c>
      <c r="D47" s="153" t="s">
        <v>357</v>
      </c>
      <c r="E47" s="108" t="s">
        <v>358</v>
      </c>
      <c r="F47" s="151" t="s">
        <v>359</v>
      </c>
      <c r="G47" s="154" t="s">
        <v>76</v>
      </c>
      <c r="H47" s="155">
        <v>42313</v>
      </c>
      <c r="I47" s="153" t="s">
        <v>360</v>
      </c>
      <c r="J47" s="156" t="s">
        <v>79</v>
      </c>
      <c r="K47" s="157" t="s">
        <v>176</v>
      </c>
      <c r="L47" s="158" t="s">
        <v>235</v>
      </c>
      <c r="M47" s="158">
        <v>19</v>
      </c>
      <c r="N47" s="158">
        <v>2</v>
      </c>
      <c r="O47" s="151" t="s">
        <v>361</v>
      </c>
      <c r="P47" s="151" t="s">
        <v>140</v>
      </c>
      <c r="Q47" s="151" t="s">
        <v>93</v>
      </c>
      <c r="R47" s="151" t="s">
        <v>724</v>
      </c>
      <c r="S47" s="158" t="s">
        <v>67</v>
      </c>
      <c r="T47" s="158" t="s">
        <v>66</v>
      </c>
      <c r="U47" s="158" t="s">
        <v>66</v>
      </c>
      <c r="V47" s="158" t="s">
        <v>94</v>
      </c>
      <c r="W47" s="158" t="s">
        <v>69</v>
      </c>
      <c r="X47" s="158" t="s">
        <v>69</v>
      </c>
      <c r="Y47" s="158" t="s">
        <v>69</v>
      </c>
      <c r="Z47" s="158" t="s">
        <v>69</v>
      </c>
      <c r="AA47" s="158" t="s">
        <v>69</v>
      </c>
      <c r="AB47" s="158" t="s">
        <v>69</v>
      </c>
      <c r="AC47" s="151"/>
      <c r="AD47" s="159">
        <v>2</v>
      </c>
      <c r="AE47" s="159">
        <v>1</v>
      </c>
      <c r="AF47" s="159" t="s">
        <v>69</v>
      </c>
      <c r="AG47" s="159" t="s">
        <v>69</v>
      </c>
      <c r="AH47" s="159">
        <v>2</v>
      </c>
      <c r="AI47" s="159">
        <v>1</v>
      </c>
      <c r="AJ47" s="151" t="s">
        <v>773</v>
      </c>
      <c r="AK47" s="158" t="s">
        <v>69</v>
      </c>
      <c r="AL47" s="158" t="s">
        <v>69</v>
      </c>
      <c r="AM47" s="158" t="s">
        <v>69</v>
      </c>
      <c r="AN47" s="158" t="s">
        <v>69</v>
      </c>
      <c r="AO47" s="158" t="s">
        <v>69</v>
      </c>
      <c r="AP47" s="158" t="s">
        <v>69</v>
      </c>
      <c r="AQ47" s="151"/>
      <c r="AR47" s="158" t="s">
        <v>69</v>
      </c>
      <c r="AS47" s="158" t="s">
        <v>69</v>
      </c>
      <c r="AT47" s="158" t="s">
        <v>69</v>
      </c>
      <c r="AU47" s="158" t="s">
        <v>69</v>
      </c>
      <c r="AV47" s="158" t="s">
        <v>69</v>
      </c>
      <c r="AW47" s="158" t="s">
        <v>69</v>
      </c>
      <c r="AX47" s="151"/>
      <c r="AY47" s="158" t="s">
        <v>69</v>
      </c>
      <c r="AZ47" s="158" t="s">
        <v>69</v>
      </c>
      <c r="BA47" s="158" t="s">
        <v>69</v>
      </c>
      <c r="BB47" s="158" t="s">
        <v>69</v>
      </c>
      <c r="BC47" s="158" t="s">
        <v>69</v>
      </c>
      <c r="BD47" s="158" t="s">
        <v>69</v>
      </c>
      <c r="BE47" s="151"/>
      <c r="BF47" s="158" t="s">
        <v>69</v>
      </c>
      <c r="BG47" s="158" t="s">
        <v>69</v>
      </c>
      <c r="BH47" s="158" t="s">
        <v>69</v>
      </c>
      <c r="BI47" s="158" t="s">
        <v>69</v>
      </c>
      <c r="BJ47" s="158" t="s">
        <v>69</v>
      </c>
      <c r="BK47" s="158" t="s">
        <v>69</v>
      </c>
      <c r="BL47" s="151"/>
      <c r="BM47" s="158">
        <v>2</v>
      </c>
      <c r="BN47" s="158">
        <v>1</v>
      </c>
      <c r="BO47" s="158" t="s">
        <v>69</v>
      </c>
      <c r="BP47" s="158" t="s">
        <v>69</v>
      </c>
      <c r="BQ47" s="158" t="s">
        <v>69</v>
      </c>
      <c r="BR47" s="158" t="s">
        <v>69</v>
      </c>
      <c r="BS47" s="151" t="s">
        <v>778</v>
      </c>
      <c r="BT47" s="158" t="s">
        <v>69</v>
      </c>
      <c r="BU47" s="158" t="s">
        <v>69</v>
      </c>
      <c r="BV47" s="158" t="s">
        <v>69</v>
      </c>
      <c r="BW47" s="158" t="s">
        <v>69</v>
      </c>
      <c r="BX47" s="158" t="s">
        <v>69</v>
      </c>
      <c r="BY47" s="158" t="s">
        <v>69</v>
      </c>
      <c r="BZ47" s="151"/>
      <c r="CA47" s="158" t="s">
        <v>69</v>
      </c>
      <c r="CB47" s="158" t="s">
        <v>69</v>
      </c>
      <c r="CC47" s="158" t="s">
        <v>69</v>
      </c>
      <c r="CD47" s="158" t="s">
        <v>69</v>
      </c>
      <c r="CE47" s="158" t="s">
        <v>69</v>
      </c>
      <c r="CF47" s="158" t="s">
        <v>69</v>
      </c>
      <c r="CG47" s="151"/>
      <c r="CH47" s="158" t="s">
        <v>69</v>
      </c>
      <c r="CI47" s="158" t="s">
        <v>69</v>
      </c>
      <c r="CJ47" s="158" t="s">
        <v>69</v>
      </c>
      <c r="CK47" s="158" t="s">
        <v>69</v>
      </c>
      <c r="CL47" s="158" t="s">
        <v>69</v>
      </c>
      <c r="CM47" s="158" t="s">
        <v>69</v>
      </c>
      <c r="CN47" s="151"/>
      <c r="CO47" s="158" t="s">
        <v>69</v>
      </c>
      <c r="CP47" s="158" t="s">
        <v>69</v>
      </c>
      <c r="CQ47" s="158" t="s">
        <v>69</v>
      </c>
      <c r="CR47" s="158" t="s">
        <v>69</v>
      </c>
      <c r="CS47" s="158" t="s">
        <v>69</v>
      </c>
      <c r="CT47" s="158" t="s">
        <v>69</v>
      </c>
      <c r="CU47" s="151"/>
      <c r="CV47" s="158">
        <v>2</v>
      </c>
      <c r="CW47" s="158">
        <v>1</v>
      </c>
      <c r="CX47" s="158" t="s">
        <v>69</v>
      </c>
      <c r="CY47" s="158" t="s">
        <v>69</v>
      </c>
      <c r="CZ47" s="158" t="s">
        <v>69</v>
      </c>
      <c r="DA47" s="158" t="s">
        <v>69</v>
      </c>
      <c r="DB47" s="151" t="s">
        <v>803</v>
      </c>
      <c r="DC47" s="151">
        <v>2</v>
      </c>
      <c r="DD47" s="151">
        <v>1</v>
      </c>
      <c r="DE47" s="151" t="s">
        <v>69</v>
      </c>
      <c r="DF47" s="151" t="s">
        <v>69</v>
      </c>
      <c r="DG47" s="151" t="s">
        <v>69</v>
      </c>
      <c r="DH47" s="151" t="s">
        <v>69</v>
      </c>
      <c r="DI47" s="151" t="s">
        <v>804</v>
      </c>
      <c r="DJ47" s="158" t="s">
        <v>69</v>
      </c>
      <c r="DK47" s="158" t="s">
        <v>69</v>
      </c>
      <c r="DL47" s="158" t="s">
        <v>69</v>
      </c>
      <c r="DM47" s="158" t="s">
        <v>69</v>
      </c>
      <c r="DN47" s="158" t="s">
        <v>69</v>
      </c>
      <c r="DO47" s="158" t="s">
        <v>69</v>
      </c>
      <c r="DP47" s="241"/>
      <c r="DQ47" s="158" t="s">
        <v>69</v>
      </c>
      <c r="DR47" s="158" t="s">
        <v>69</v>
      </c>
      <c r="DS47" s="158" t="s">
        <v>69</v>
      </c>
      <c r="DT47" s="158" t="s">
        <v>69</v>
      </c>
      <c r="DU47" s="158" t="s">
        <v>69</v>
      </c>
      <c r="DV47" s="158" t="s">
        <v>69</v>
      </c>
      <c r="DW47" s="151"/>
      <c r="DX47" s="158" t="s">
        <v>69</v>
      </c>
      <c r="DY47" s="158" t="s">
        <v>69</v>
      </c>
      <c r="DZ47" s="158" t="s">
        <v>69</v>
      </c>
      <c r="EA47" s="158" t="s">
        <v>69</v>
      </c>
      <c r="EB47" s="158" t="s">
        <v>69</v>
      </c>
      <c r="EC47" s="158" t="s">
        <v>69</v>
      </c>
      <c r="ED47" s="151"/>
      <c r="EE47" s="158" t="s">
        <v>69</v>
      </c>
      <c r="EF47" s="158" t="s">
        <v>69</v>
      </c>
      <c r="EG47" s="158" t="s">
        <v>69</v>
      </c>
      <c r="EH47" s="158" t="s">
        <v>69</v>
      </c>
      <c r="EI47" s="158" t="s">
        <v>69</v>
      </c>
      <c r="EJ47" s="158" t="s">
        <v>69</v>
      </c>
      <c r="EK47" s="151"/>
      <c r="EL47" s="158" t="s">
        <v>69</v>
      </c>
      <c r="EM47" s="158" t="s">
        <v>69</v>
      </c>
      <c r="EN47" s="158" t="s">
        <v>69</v>
      </c>
      <c r="EO47" s="158" t="s">
        <v>69</v>
      </c>
      <c r="EP47" s="158" t="s">
        <v>69</v>
      </c>
      <c r="EQ47" s="158" t="s">
        <v>69</v>
      </c>
      <c r="ER47" s="181"/>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c r="II47" s="36"/>
      <c r="IJ47" s="36"/>
      <c r="IK47" s="36"/>
      <c r="IL47" s="36"/>
      <c r="IM47" s="36"/>
      <c r="IN47" s="36"/>
      <c r="IO47" s="36"/>
      <c r="IP47" s="36"/>
      <c r="IQ47" s="36"/>
      <c r="IR47" s="36"/>
      <c r="IS47" s="36"/>
      <c r="IT47" s="36"/>
      <c r="IU47" s="36"/>
      <c r="IV47" s="36"/>
      <c r="IW47" s="36"/>
      <c r="IX47" s="36"/>
      <c r="IY47" s="36"/>
      <c r="IZ47" s="36"/>
      <c r="JA47" s="36"/>
      <c r="JB47" s="36"/>
      <c r="JC47" s="36"/>
      <c r="JD47" s="36"/>
      <c r="JE47" s="36"/>
      <c r="JF47" s="36"/>
      <c r="JG47" s="36"/>
      <c r="JH47" s="36"/>
      <c r="JI47" s="36"/>
      <c r="JJ47" s="36"/>
      <c r="JK47" s="36"/>
      <c r="JL47" s="36"/>
      <c r="JM47" s="36"/>
      <c r="JN47" s="36"/>
      <c r="JO47" s="36"/>
      <c r="JP47" s="36"/>
      <c r="JQ47" s="36"/>
      <c r="JR47" s="36"/>
      <c r="JS47" s="36"/>
      <c r="JT47" s="36"/>
      <c r="JU47" s="36"/>
      <c r="JV47" s="36"/>
      <c r="JW47" s="36"/>
      <c r="JX47" s="36"/>
      <c r="JY47" s="36"/>
      <c r="JZ47" s="36"/>
      <c r="KA47" s="36"/>
      <c r="KB47" s="36"/>
      <c r="KC47" s="36"/>
      <c r="KD47" s="36"/>
      <c r="KE47" s="36"/>
      <c r="KF47" s="36"/>
      <c r="KG47" s="36"/>
      <c r="KH47" s="36"/>
      <c r="KI47" s="36"/>
      <c r="KJ47" s="36"/>
      <c r="KK47" s="36"/>
      <c r="KL47" s="36"/>
      <c r="KM47" s="36"/>
      <c r="KN47" s="36"/>
      <c r="KO47" s="36"/>
      <c r="KP47" s="36"/>
      <c r="KQ47" s="36"/>
      <c r="KR47" s="36"/>
      <c r="KS47" s="36"/>
      <c r="KT47" s="36"/>
      <c r="KU47" s="36"/>
      <c r="KV47" s="36"/>
      <c r="KW47" s="36"/>
      <c r="KX47" s="36"/>
      <c r="KY47" s="36"/>
      <c r="KZ47" s="36"/>
      <c r="LA47" s="36"/>
      <c r="LB47" s="36"/>
      <c r="LC47" s="36"/>
      <c r="LD47" s="36"/>
      <c r="LE47" s="36"/>
      <c r="LF47" s="36"/>
      <c r="LG47" s="36"/>
      <c r="LH47" s="36"/>
      <c r="LI47" s="36"/>
      <c r="LJ47" s="36"/>
      <c r="LK47" s="36"/>
      <c r="LL47" s="36"/>
      <c r="LM47" s="36"/>
      <c r="LN47" s="36"/>
      <c r="LO47" s="36"/>
      <c r="LP47" s="36"/>
      <c r="LQ47" s="36"/>
      <c r="LR47" s="36"/>
      <c r="LS47" s="36"/>
      <c r="LT47" s="36"/>
      <c r="LU47" s="36"/>
      <c r="LV47" s="36"/>
      <c r="LW47" s="36"/>
      <c r="LX47" s="36"/>
      <c r="LY47" s="36"/>
      <c r="LZ47" s="36"/>
      <c r="MA47" s="36"/>
      <c r="MB47" s="36"/>
      <c r="MC47" s="36"/>
      <c r="MD47" s="36"/>
      <c r="ME47" s="36"/>
      <c r="MF47" s="36"/>
      <c r="MG47" s="36"/>
      <c r="MH47" s="36"/>
      <c r="MI47" s="36"/>
      <c r="MJ47" s="36"/>
      <c r="MK47" s="36"/>
      <c r="ML47" s="36"/>
      <c r="MM47" s="36"/>
      <c r="MN47" s="36"/>
      <c r="MO47" s="36"/>
      <c r="MP47" s="36"/>
      <c r="MQ47" s="36"/>
      <c r="MR47" s="36"/>
      <c r="MS47" s="36"/>
      <c r="MT47" s="36"/>
      <c r="MU47" s="36"/>
      <c r="MV47" s="36"/>
      <c r="MW47" s="36"/>
      <c r="MX47" s="36"/>
      <c r="MY47" s="36"/>
      <c r="MZ47" s="36"/>
      <c r="NA47" s="36"/>
      <c r="NB47" s="36"/>
      <c r="NC47" s="36"/>
      <c r="ND47" s="36"/>
      <c r="NE47" s="36"/>
      <c r="NF47" s="36"/>
      <c r="NG47" s="36"/>
      <c r="NH47" s="36"/>
      <c r="NI47" s="36"/>
      <c r="NJ47" s="36"/>
      <c r="NK47" s="36"/>
      <c r="NL47" s="36"/>
      <c r="NM47" s="36"/>
      <c r="NN47" s="36"/>
      <c r="NO47" s="36"/>
      <c r="NP47" s="36"/>
      <c r="NQ47" s="36"/>
      <c r="NR47" s="36"/>
      <c r="NS47" s="36"/>
      <c r="NT47" s="36"/>
      <c r="NU47" s="36"/>
      <c r="NV47" s="36"/>
      <c r="NW47" s="36"/>
      <c r="NX47" s="36"/>
      <c r="NY47" s="36"/>
      <c r="NZ47" s="36"/>
      <c r="OA47" s="36"/>
      <c r="OB47" s="36"/>
      <c r="OC47" s="36"/>
      <c r="OD47" s="36"/>
      <c r="OE47" s="36"/>
      <c r="OF47" s="36"/>
      <c r="OG47" s="36"/>
      <c r="OH47" s="36"/>
      <c r="OI47" s="36"/>
      <c r="OJ47" s="36"/>
      <c r="OK47" s="36"/>
      <c r="OL47" s="36"/>
      <c r="OM47" s="36"/>
      <c r="ON47" s="36"/>
      <c r="OO47" s="36"/>
      <c r="OP47" s="36"/>
      <c r="OQ47" s="36"/>
      <c r="OR47" s="36"/>
      <c r="OS47" s="36"/>
      <c r="OT47" s="36"/>
      <c r="OU47" s="36"/>
      <c r="OV47" s="36"/>
      <c r="OW47" s="36"/>
      <c r="OX47" s="36"/>
      <c r="OY47" s="36"/>
      <c r="OZ47" s="36"/>
      <c r="PA47" s="36"/>
      <c r="PB47" s="36"/>
      <c r="PC47" s="36"/>
      <c r="PD47" s="36"/>
      <c r="PE47" s="36"/>
      <c r="PF47" s="36"/>
      <c r="PG47" s="36"/>
      <c r="PH47" s="36"/>
      <c r="PI47" s="36"/>
      <c r="PJ47" s="36"/>
      <c r="PK47" s="36"/>
      <c r="PL47" s="36"/>
      <c r="PM47" s="36"/>
      <c r="PN47" s="36"/>
      <c r="PO47" s="36"/>
      <c r="PP47" s="36"/>
      <c r="PQ47" s="36"/>
      <c r="PR47" s="36"/>
      <c r="PS47" s="36"/>
      <c r="PT47" s="36"/>
      <c r="PU47" s="36"/>
      <c r="PV47" s="36"/>
      <c r="PW47" s="36"/>
      <c r="PX47" s="36"/>
      <c r="PY47" s="36"/>
      <c r="PZ47" s="36"/>
      <c r="QA47" s="36"/>
      <c r="QB47" s="36"/>
      <c r="QC47" s="36"/>
      <c r="QD47" s="36"/>
      <c r="QE47" s="36"/>
      <c r="QF47" s="36"/>
      <c r="QG47" s="36"/>
      <c r="QH47" s="36"/>
      <c r="QI47" s="36"/>
      <c r="QJ47" s="36"/>
      <c r="QK47" s="36"/>
      <c r="QL47" s="36"/>
      <c r="QM47" s="36"/>
      <c r="QN47" s="36"/>
      <c r="QO47" s="36"/>
      <c r="QP47" s="36"/>
      <c r="QQ47" s="36"/>
      <c r="QR47" s="36"/>
      <c r="QS47" s="36"/>
      <c r="QT47" s="36"/>
      <c r="QU47" s="36"/>
      <c r="QV47" s="36"/>
      <c r="QW47" s="36"/>
      <c r="QX47" s="36"/>
      <c r="QY47" s="36"/>
      <c r="QZ47" s="36"/>
      <c r="RA47" s="36"/>
      <c r="RB47" s="36"/>
      <c r="RC47" s="36"/>
      <c r="RD47" s="36"/>
      <c r="RE47" s="36"/>
      <c r="RF47" s="36"/>
      <c r="RG47" s="36"/>
      <c r="RH47" s="36"/>
      <c r="RI47" s="36"/>
      <c r="RJ47" s="36"/>
      <c r="RK47" s="36"/>
      <c r="RL47" s="36"/>
      <c r="RM47" s="36"/>
      <c r="RN47" s="36"/>
      <c r="RO47" s="36"/>
      <c r="RP47" s="36"/>
      <c r="RQ47" s="36"/>
      <c r="RR47" s="36"/>
      <c r="RS47" s="36"/>
      <c r="RT47" s="36"/>
      <c r="RU47" s="36"/>
      <c r="RV47" s="36"/>
      <c r="RW47" s="36"/>
      <c r="RX47" s="36"/>
      <c r="RY47" s="36"/>
      <c r="RZ47" s="36"/>
      <c r="SA47" s="36"/>
      <c r="SB47" s="36"/>
      <c r="SC47" s="36"/>
      <c r="SD47" s="36"/>
      <c r="SE47" s="36"/>
      <c r="SF47" s="36"/>
      <c r="SG47" s="36"/>
      <c r="SH47" s="36"/>
      <c r="SI47" s="36"/>
      <c r="SJ47" s="36"/>
      <c r="SK47" s="36"/>
      <c r="SL47" s="36"/>
      <c r="SM47" s="36"/>
      <c r="SN47" s="36"/>
      <c r="SO47" s="36"/>
      <c r="SP47" s="36"/>
      <c r="SQ47" s="36"/>
      <c r="SR47" s="36"/>
      <c r="SS47" s="36"/>
      <c r="ST47" s="36"/>
      <c r="SU47" s="36"/>
      <c r="SV47" s="36"/>
      <c r="SW47" s="36"/>
      <c r="SX47" s="36"/>
      <c r="SY47" s="36"/>
      <c r="SZ47" s="36"/>
      <c r="TA47" s="36"/>
      <c r="TB47" s="36"/>
      <c r="TC47" s="36"/>
      <c r="TD47" s="36"/>
      <c r="TE47" s="36"/>
      <c r="TF47" s="36"/>
      <c r="TG47" s="36"/>
      <c r="TH47" s="36"/>
      <c r="TI47" s="36"/>
      <c r="TJ47" s="36"/>
      <c r="TK47" s="36"/>
      <c r="TL47" s="36"/>
      <c r="TM47" s="36"/>
      <c r="TN47" s="36"/>
      <c r="TO47" s="36"/>
      <c r="TP47" s="36"/>
      <c r="TQ47" s="36"/>
      <c r="TR47" s="36"/>
      <c r="TS47" s="36"/>
      <c r="TT47" s="36"/>
      <c r="TU47" s="36"/>
      <c r="TV47" s="36"/>
      <c r="TW47" s="36"/>
      <c r="TX47" s="36"/>
      <c r="TY47" s="36"/>
      <c r="TZ47" s="36"/>
      <c r="UA47" s="36"/>
      <c r="UB47" s="36"/>
      <c r="UC47" s="36"/>
      <c r="UD47" s="36"/>
      <c r="UE47" s="36"/>
      <c r="UF47" s="36"/>
      <c r="UG47" s="36"/>
      <c r="UH47" s="36"/>
      <c r="UI47" s="36"/>
      <c r="UJ47" s="36"/>
      <c r="UK47" s="36"/>
      <c r="UL47" s="36"/>
      <c r="UM47" s="36"/>
      <c r="UN47" s="36"/>
      <c r="UO47" s="36"/>
      <c r="UP47" s="36"/>
      <c r="UQ47" s="36"/>
      <c r="UR47" s="36"/>
      <c r="US47" s="36"/>
      <c r="UT47" s="36"/>
      <c r="UU47" s="36"/>
      <c r="UV47" s="36"/>
      <c r="UW47" s="36"/>
      <c r="UX47" s="36"/>
      <c r="UY47" s="36"/>
      <c r="UZ47" s="36"/>
      <c r="VA47" s="36"/>
      <c r="VB47" s="36"/>
      <c r="VC47" s="36"/>
      <c r="VD47" s="36"/>
      <c r="VE47" s="36"/>
      <c r="VF47" s="36"/>
      <c r="VG47" s="36"/>
      <c r="VH47" s="36"/>
      <c r="VI47" s="36"/>
      <c r="VJ47" s="36"/>
      <c r="VK47" s="36"/>
      <c r="VL47" s="36"/>
      <c r="VM47" s="36"/>
      <c r="VN47" s="36"/>
      <c r="VO47" s="36"/>
      <c r="VP47" s="36"/>
      <c r="VQ47" s="36"/>
      <c r="VR47" s="36"/>
      <c r="VS47" s="36"/>
      <c r="VT47" s="36"/>
      <c r="VU47" s="36"/>
      <c r="VV47" s="36"/>
      <c r="VW47" s="36"/>
      <c r="VX47" s="36"/>
      <c r="VY47" s="36"/>
      <c r="VZ47" s="36"/>
      <c r="WA47" s="36"/>
      <c r="WB47" s="36"/>
      <c r="WC47" s="36"/>
      <c r="WD47" s="36"/>
      <c r="WE47" s="36"/>
      <c r="WF47" s="36"/>
      <c r="WG47" s="36"/>
      <c r="WH47" s="36"/>
      <c r="WI47" s="36"/>
      <c r="WJ47" s="36"/>
      <c r="WK47" s="36"/>
      <c r="WL47" s="36"/>
      <c r="WM47" s="36"/>
      <c r="WN47" s="36"/>
      <c r="WO47" s="36"/>
      <c r="WP47" s="36"/>
      <c r="WQ47" s="36"/>
      <c r="WR47" s="36"/>
      <c r="WS47" s="36"/>
      <c r="WT47" s="36"/>
      <c r="WU47" s="36"/>
      <c r="WV47" s="36"/>
      <c r="WW47" s="36"/>
      <c r="WX47" s="36"/>
      <c r="WY47" s="36"/>
      <c r="WZ47" s="36"/>
      <c r="XA47" s="36"/>
      <c r="XB47" s="36"/>
      <c r="XC47" s="36"/>
      <c r="XD47" s="36"/>
      <c r="XE47" s="36"/>
      <c r="XF47" s="36"/>
      <c r="XG47" s="36"/>
      <c r="XH47" s="36"/>
      <c r="XI47" s="36"/>
      <c r="XJ47" s="36"/>
      <c r="XK47" s="36"/>
      <c r="XL47" s="36"/>
      <c r="XM47" s="36"/>
      <c r="XN47" s="36"/>
      <c r="XO47" s="36"/>
      <c r="XP47" s="36"/>
      <c r="XQ47" s="36"/>
      <c r="XR47" s="36"/>
      <c r="XS47" s="36"/>
      <c r="XT47" s="36"/>
      <c r="XU47" s="36"/>
      <c r="XV47" s="36"/>
      <c r="XW47" s="36"/>
      <c r="XX47" s="36"/>
      <c r="XY47" s="36"/>
      <c r="XZ47" s="36"/>
      <c r="YA47" s="36"/>
      <c r="YB47" s="36"/>
      <c r="YC47" s="36"/>
      <c r="YD47" s="36"/>
      <c r="YE47" s="36"/>
      <c r="YF47" s="36"/>
      <c r="YG47" s="36"/>
      <c r="YH47" s="36"/>
      <c r="YI47" s="36"/>
      <c r="YJ47" s="36"/>
      <c r="YK47" s="36"/>
      <c r="YL47" s="36"/>
      <c r="YM47" s="36"/>
      <c r="YN47" s="36"/>
      <c r="YO47" s="36"/>
      <c r="YP47" s="36"/>
      <c r="YQ47" s="36"/>
      <c r="YR47" s="36"/>
      <c r="YS47" s="36"/>
      <c r="YT47" s="36"/>
      <c r="YU47" s="36"/>
      <c r="YV47" s="36"/>
      <c r="YW47" s="36"/>
      <c r="YX47" s="36"/>
      <c r="YY47" s="36"/>
      <c r="YZ47" s="36"/>
      <c r="ZA47" s="36"/>
      <c r="ZB47" s="36"/>
      <c r="ZC47" s="36"/>
      <c r="ZD47" s="36"/>
      <c r="ZE47" s="36"/>
      <c r="ZF47" s="36"/>
      <c r="ZG47" s="36"/>
      <c r="ZH47" s="36"/>
      <c r="ZI47" s="36"/>
      <c r="ZJ47" s="36"/>
      <c r="ZK47" s="36"/>
      <c r="ZL47" s="36"/>
      <c r="ZM47" s="36"/>
      <c r="ZN47" s="36"/>
      <c r="ZO47" s="36"/>
      <c r="ZP47" s="36"/>
      <c r="ZQ47" s="36"/>
      <c r="ZR47" s="36"/>
      <c r="ZS47" s="36"/>
      <c r="ZT47" s="36"/>
      <c r="ZU47" s="36"/>
      <c r="ZV47" s="36"/>
      <c r="ZW47" s="36"/>
      <c r="ZX47" s="36"/>
      <c r="ZY47" s="36"/>
      <c r="ZZ47" s="36"/>
      <c r="AAA47" s="36"/>
      <c r="AAB47" s="36"/>
      <c r="AAC47" s="36"/>
      <c r="AAD47" s="36"/>
      <c r="AAE47" s="36"/>
      <c r="AAF47" s="36"/>
      <c r="AAG47" s="36"/>
      <c r="AAH47" s="36"/>
      <c r="AAI47" s="36"/>
      <c r="AAJ47" s="36"/>
      <c r="AAK47" s="36"/>
      <c r="AAL47" s="36"/>
      <c r="AAM47" s="36"/>
      <c r="AAN47" s="36"/>
      <c r="AAO47" s="36"/>
      <c r="AAP47" s="36"/>
      <c r="AAQ47" s="36"/>
      <c r="AAR47" s="36"/>
      <c r="AAS47" s="36"/>
      <c r="AAT47" s="36"/>
      <c r="AAU47" s="36"/>
      <c r="AAV47" s="36"/>
      <c r="AAW47" s="36"/>
      <c r="AAX47" s="36"/>
      <c r="AAY47" s="36"/>
      <c r="AAZ47" s="36"/>
      <c r="ABA47" s="36"/>
      <c r="ABB47" s="36"/>
      <c r="ABC47" s="36"/>
      <c r="ABD47" s="36"/>
      <c r="ABE47" s="36"/>
      <c r="ABF47" s="36"/>
      <c r="ABG47" s="36"/>
      <c r="ABH47" s="36"/>
      <c r="ABI47" s="36"/>
      <c r="ABJ47" s="36"/>
      <c r="ABK47" s="36"/>
      <c r="ABL47" s="36"/>
      <c r="ABM47" s="36"/>
      <c r="ABN47" s="36"/>
      <c r="ABO47" s="36"/>
      <c r="ABP47" s="36"/>
      <c r="ABQ47" s="36"/>
      <c r="ABR47" s="36"/>
      <c r="ABS47" s="36"/>
      <c r="ABT47" s="36"/>
      <c r="ABU47" s="36"/>
      <c r="ABV47" s="36"/>
      <c r="ABW47" s="36"/>
      <c r="ABX47" s="36"/>
      <c r="ABY47" s="36"/>
      <c r="ABZ47" s="36"/>
      <c r="ACA47" s="36"/>
      <c r="ACB47" s="36"/>
      <c r="ACC47" s="36"/>
      <c r="ACD47" s="36"/>
      <c r="ACE47" s="36"/>
      <c r="ACF47" s="36"/>
      <c r="ACG47" s="36"/>
      <c r="ACH47" s="36"/>
      <c r="ACI47" s="36"/>
      <c r="ACJ47" s="36"/>
      <c r="ACK47" s="36"/>
      <c r="ACL47" s="36"/>
      <c r="ACM47" s="36"/>
      <c r="ACN47" s="36"/>
      <c r="ACO47" s="36"/>
      <c r="ACP47" s="36"/>
      <c r="ACQ47" s="36"/>
      <c r="ACR47" s="36"/>
      <c r="ACS47" s="36"/>
      <c r="ACT47" s="36"/>
      <c r="ACU47" s="36"/>
      <c r="ACV47" s="36"/>
      <c r="ACW47" s="36"/>
      <c r="ACX47" s="36"/>
      <c r="ACY47" s="36"/>
      <c r="ACZ47" s="36"/>
      <c r="ADA47" s="36"/>
      <c r="ADB47" s="36"/>
      <c r="ADC47" s="36"/>
      <c r="ADD47" s="36"/>
      <c r="ADE47" s="36"/>
      <c r="ADF47" s="36"/>
      <c r="ADG47" s="36"/>
      <c r="ADH47" s="36"/>
      <c r="ADI47" s="36"/>
      <c r="ADJ47" s="36"/>
      <c r="ADK47" s="36"/>
      <c r="ADL47" s="36"/>
      <c r="ADM47" s="36"/>
      <c r="ADN47" s="36"/>
      <c r="ADO47" s="36"/>
      <c r="ADP47" s="36"/>
      <c r="ADQ47" s="36"/>
      <c r="ADR47" s="36"/>
      <c r="ADS47" s="36"/>
      <c r="ADT47" s="36"/>
      <c r="ADU47" s="36"/>
      <c r="ADV47" s="36"/>
      <c r="ADW47" s="36"/>
      <c r="ADX47" s="36"/>
      <c r="ADY47" s="36"/>
      <c r="ADZ47" s="36"/>
      <c r="AEA47" s="36"/>
      <c r="AEB47" s="36"/>
      <c r="AEC47" s="36"/>
      <c r="AED47" s="36"/>
      <c r="AEE47" s="36"/>
      <c r="AEF47" s="36"/>
      <c r="AEG47" s="36"/>
      <c r="AEH47" s="36"/>
      <c r="AEI47" s="36"/>
      <c r="AEJ47" s="36"/>
      <c r="AEK47" s="36"/>
      <c r="AEL47" s="36"/>
      <c r="AEM47" s="36"/>
      <c r="AEN47" s="36"/>
      <c r="AEO47" s="36"/>
      <c r="AEP47" s="36"/>
      <c r="AEQ47" s="36"/>
      <c r="AER47" s="36"/>
      <c r="AES47" s="36"/>
      <c r="AET47" s="36"/>
      <c r="AEU47" s="36"/>
      <c r="AEV47" s="36"/>
      <c r="AEW47" s="36"/>
      <c r="AEX47" s="36"/>
      <c r="AEY47" s="36"/>
      <c r="AEZ47" s="36"/>
      <c r="AFA47" s="36"/>
      <c r="AFB47" s="36"/>
      <c r="AFC47" s="36"/>
      <c r="AFD47" s="36"/>
      <c r="AFE47" s="36"/>
      <c r="AFF47" s="36"/>
      <c r="AFG47" s="36"/>
      <c r="AFH47" s="36"/>
      <c r="AFI47" s="36"/>
      <c r="AFJ47" s="36"/>
      <c r="AFK47" s="36"/>
      <c r="AFL47" s="36"/>
      <c r="AFM47" s="36"/>
      <c r="AFN47" s="36"/>
      <c r="AFO47" s="36"/>
      <c r="AFP47" s="36"/>
      <c r="AFQ47" s="36"/>
      <c r="AFR47" s="36"/>
      <c r="AFS47" s="36"/>
      <c r="AFT47" s="36"/>
      <c r="AFU47" s="36"/>
      <c r="AFV47" s="36"/>
      <c r="AFW47" s="36"/>
      <c r="AFX47" s="36"/>
      <c r="AFY47" s="36"/>
      <c r="AFZ47" s="36"/>
      <c r="AGA47" s="36"/>
      <c r="AGB47" s="36"/>
      <c r="AGC47" s="36"/>
      <c r="AGD47" s="36"/>
      <c r="AGE47" s="36"/>
      <c r="AGF47" s="36"/>
      <c r="AGG47" s="36"/>
      <c r="AGH47" s="36"/>
      <c r="AGI47" s="36"/>
      <c r="AGJ47" s="36"/>
      <c r="AGK47" s="36"/>
      <c r="AGL47" s="36"/>
      <c r="AGM47" s="36"/>
      <c r="AGN47" s="36"/>
      <c r="AGO47" s="36"/>
      <c r="AGP47" s="36"/>
      <c r="AGQ47" s="36"/>
      <c r="AGR47" s="36"/>
      <c r="AGS47" s="36"/>
      <c r="AGT47" s="36"/>
      <c r="AGU47" s="36"/>
      <c r="AGV47" s="36"/>
      <c r="AGW47" s="36"/>
      <c r="AGX47" s="36"/>
      <c r="AGY47" s="36"/>
      <c r="AGZ47" s="36"/>
      <c r="AHA47" s="36"/>
      <c r="AHB47" s="36"/>
      <c r="AHC47" s="150"/>
    </row>
    <row r="48" spans="1:887" s="31" customFormat="1" x14ac:dyDescent="0.25">
      <c r="A48" s="61" t="s">
        <v>362</v>
      </c>
      <c r="B48" s="30">
        <v>2004</v>
      </c>
      <c r="C48" s="61" t="s">
        <v>363</v>
      </c>
      <c r="D48" s="61" t="s">
        <v>364</v>
      </c>
      <c r="E48" s="16" t="s">
        <v>365</v>
      </c>
      <c r="F48" s="61" t="s">
        <v>366</v>
      </c>
      <c r="G48" s="30" t="s">
        <v>58</v>
      </c>
      <c r="H48" s="32">
        <v>42311</v>
      </c>
      <c r="I48" s="62" t="s">
        <v>59</v>
      </c>
      <c r="J48" s="61" t="s">
        <v>250</v>
      </c>
      <c r="K48" s="29" t="s">
        <v>43</v>
      </c>
      <c r="L48" s="30" t="s">
        <v>99</v>
      </c>
      <c r="M48" s="30">
        <v>131</v>
      </c>
      <c r="N48" s="21">
        <v>2</v>
      </c>
      <c r="O48" s="61" t="s">
        <v>367</v>
      </c>
      <c r="P48" s="61" t="s">
        <v>368</v>
      </c>
      <c r="Q48" s="62" t="s">
        <v>93</v>
      </c>
      <c r="R48" s="62" t="s">
        <v>369</v>
      </c>
      <c r="S48" s="30" t="s">
        <v>66</v>
      </c>
      <c r="T48" s="30" t="s">
        <v>66</v>
      </c>
      <c r="U48" s="30" t="s">
        <v>370</v>
      </c>
      <c r="V48" s="30">
        <v>1</v>
      </c>
      <c r="W48" s="30">
        <v>2</v>
      </c>
      <c r="X48" s="30">
        <v>0</v>
      </c>
      <c r="Y48" s="30" t="s">
        <v>69</v>
      </c>
      <c r="Z48" s="30" t="s">
        <v>69</v>
      </c>
      <c r="AA48" s="30" t="s">
        <v>69</v>
      </c>
      <c r="AB48" s="30" t="s">
        <v>69</v>
      </c>
      <c r="AC48" s="62" t="s">
        <v>371</v>
      </c>
      <c r="AD48" s="33">
        <v>2</v>
      </c>
      <c r="AE48" s="33">
        <v>1</v>
      </c>
      <c r="AF48" s="33" t="s">
        <v>69</v>
      </c>
      <c r="AG48" s="33" t="s">
        <v>69</v>
      </c>
      <c r="AH48" s="33" t="s">
        <v>69</v>
      </c>
      <c r="AI48" s="33" t="s">
        <v>69</v>
      </c>
      <c r="AJ48" s="62" t="s">
        <v>736</v>
      </c>
      <c r="AK48" s="30">
        <v>2</v>
      </c>
      <c r="AL48" s="30">
        <v>1</v>
      </c>
      <c r="AM48" s="30" t="s">
        <v>69</v>
      </c>
      <c r="AN48" s="30" t="s">
        <v>69</v>
      </c>
      <c r="AO48" s="30" t="s">
        <v>69</v>
      </c>
      <c r="AP48" s="30" t="s">
        <v>69</v>
      </c>
      <c r="AQ48" s="62" t="s">
        <v>742</v>
      </c>
      <c r="AR48" s="30" t="s">
        <v>69</v>
      </c>
      <c r="AS48" s="30" t="s">
        <v>69</v>
      </c>
      <c r="AT48" s="30" t="s">
        <v>69</v>
      </c>
      <c r="AU48" s="30" t="s">
        <v>69</v>
      </c>
      <c r="AV48" s="30" t="s">
        <v>69</v>
      </c>
      <c r="AW48" s="30" t="s">
        <v>69</v>
      </c>
      <c r="AX48" s="62"/>
      <c r="AY48" s="30" t="s">
        <v>69</v>
      </c>
      <c r="AZ48" s="30" t="s">
        <v>69</v>
      </c>
      <c r="BA48" s="30" t="s">
        <v>69</v>
      </c>
      <c r="BB48" s="30" t="s">
        <v>69</v>
      </c>
      <c r="BC48" s="30" t="s">
        <v>69</v>
      </c>
      <c r="BD48" s="30" t="s">
        <v>69</v>
      </c>
      <c r="BE48" s="62"/>
      <c r="BF48" s="30" t="s">
        <v>69</v>
      </c>
      <c r="BG48" s="30" t="s">
        <v>69</v>
      </c>
      <c r="BH48" s="30" t="s">
        <v>69</v>
      </c>
      <c r="BI48" s="30" t="s">
        <v>69</v>
      </c>
      <c r="BJ48" s="30" t="s">
        <v>69</v>
      </c>
      <c r="BK48" s="30" t="s">
        <v>69</v>
      </c>
      <c r="BL48" s="62"/>
      <c r="BM48" s="30" t="s">
        <v>69</v>
      </c>
      <c r="BN48" s="30" t="s">
        <v>69</v>
      </c>
      <c r="BO48" s="30" t="s">
        <v>69</v>
      </c>
      <c r="BP48" s="30" t="s">
        <v>69</v>
      </c>
      <c r="BQ48" s="30" t="s">
        <v>69</v>
      </c>
      <c r="BR48" s="30" t="s">
        <v>69</v>
      </c>
      <c r="BS48" s="62"/>
      <c r="BT48" s="30" t="s">
        <v>69</v>
      </c>
      <c r="BU48" s="30" t="s">
        <v>69</v>
      </c>
      <c r="BV48" s="30" t="s">
        <v>69</v>
      </c>
      <c r="BW48" s="30" t="s">
        <v>69</v>
      </c>
      <c r="BX48" s="30" t="s">
        <v>69</v>
      </c>
      <c r="BY48" s="30" t="s">
        <v>69</v>
      </c>
      <c r="BZ48" s="62"/>
      <c r="CA48" s="30" t="s">
        <v>69</v>
      </c>
      <c r="CB48" s="30" t="s">
        <v>69</v>
      </c>
      <c r="CC48" s="30" t="s">
        <v>69</v>
      </c>
      <c r="CD48" s="30" t="s">
        <v>69</v>
      </c>
      <c r="CE48" s="30" t="s">
        <v>69</v>
      </c>
      <c r="CF48" s="30" t="s">
        <v>69</v>
      </c>
      <c r="CG48" s="62"/>
      <c r="CH48" s="30" t="s">
        <v>69</v>
      </c>
      <c r="CI48" s="30" t="s">
        <v>69</v>
      </c>
      <c r="CJ48" s="30" t="s">
        <v>69</v>
      </c>
      <c r="CK48" s="30" t="s">
        <v>69</v>
      </c>
      <c r="CL48" s="30" t="s">
        <v>69</v>
      </c>
      <c r="CM48" s="30" t="s">
        <v>69</v>
      </c>
      <c r="CN48" s="62"/>
      <c r="CO48" s="30" t="s">
        <v>69</v>
      </c>
      <c r="CP48" s="30" t="s">
        <v>69</v>
      </c>
      <c r="CQ48" s="30" t="s">
        <v>69</v>
      </c>
      <c r="CR48" s="30" t="s">
        <v>69</v>
      </c>
      <c r="CS48" s="30" t="s">
        <v>69</v>
      </c>
      <c r="CT48" s="30" t="s">
        <v>69</v>
      </c>
      <c r="CU48" s="62"/>
      <c r="CV48" s="30" t="s">
        <v>69</v>
      </c>
      <c r="CW48" s="30" t="s">
        <v>69</v>
      </c>
      <c r="CX48" s="30" t="s">
        <v>69</v>
      </c>
      <c r="CY48" s="30" t="s">
        <v>69</v>
      </c>
      <c r="CZ48" s="30" t="s">
        <v>69</v>
      </c>
      <c r="DA48" s="30" t="s">
        <v>69</v>
      </c>
      <c r="DB48" s="61"/>
      <c r="DC48" s="61" t="s">
        <v>69</v>
      </c>
      <c r="DD48" s="61" t="s">
        <v>69</v>
      </c>
      <c r="DE48" s="61" t="s">
        <v>69</v>
      </c>
      <c r="DF48" s="61" t="s">
        <v>69</v>
      </c>
      <c r="DG48" s="61" t="s">
        <v>69</v>
      </c>
      <c r="DH48" s="61" t="s">
        <v>69</v>
      </c>
      <c r="DI48" s="61"/>
      <c r="DJ48" s="30">
        <v>2</v>
      </c>
      <c r="DK48" s="30">
        <v>1</v>
      </c>
      <c r="DL48" s="30" t="s">
        <v>69</v>
      </c>
      <c r="DM48" s="30" t="s">
        <v>69</v>
      </c>
      <c r="DN48" s="30" t="s">
        <v>69</v>
      </c>
      <c r="DO48" s="30" t="s">
        <v>69</v>
      </c>
      <c r="DP48" s="61" t="s">
        <v>805</v>
      </c>
      <c r="DQ48" s="30">
        <v>2</v>
      </c>
      <c r="DR48" s="30">
        <v>1</v>
      </c>
      <c r="DS48" s="30" t="s">
        <v>69</v>
      </c>
      <c r="DT48" s="30" t="s">
        <v>69</v>
      </c>
      <c r="DU48" s="30" t="s">
        <v>69</v>
      </c>
      <c r="DV48" s="30" t="s">
        <v>69</v>
      </c>
      <c r="DW48" s="61" t="s">
        <v>806</v>
      </c>
      <c r="DX48" s="30" t="s">
        <v>69</v>
      </c>
      <c r="DY48" s="30" t="s">
        <v>69</v>
      </c>
      <c r="DZ48" s="30" t="s">
        <v>69</v>
      </c>
      <c r="EA48" s="30" t="s">
        <v>69</v>
      </c>
      <c r="EB48" s="30" t="s">
        <v>69</v>
      </c>
      <c r="EC48" s="30" t="s">
        <v>69</v>
      </c>
      <c r="ED48" s="61"/>
      <c r="EE48" s="30" t="s">
        <v>69</v>
      </c>
      <c r="EF48" s="30" t="s">
        <v>69</v>
      </c>
      <c r="EG48" s="30" t="s">
        <v>69</v>
      </c>
      <c r="EH48" s="30" t="s">
        <v>69</v>
      </c>
      <c r="EI48" s="30" t="s">
        <v>69</v>
      </c>
      <c r="EJ48" s="30" t="s">
        <v>69</v>
      </c>
      <c r="EK48" s="61"/>
      <c r="EL48" s="30" t="s">
        <v>69</v>
      </c>
      <c r="EM48" s="30" t="s">
        <v>69</v>
      </c>
      <c r="EN48" s="30" t="s">
        <v>69</v>
      </c>
      <c r="EO48" s="30" t="s">
        <v>69</v>
      </c>
      <c r="EP48" s="30" t="s">
        <v>69</v>
      </c>
      <c r="EQ48" s="30" t="s">
        <v>69</v>
      </c>
      <c r="ER48" s="184"/>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c r="IU48" s="36"/>
      <c r="IV48" s="36"/>
      <c r="IW48" s="36"/>
      <c r="IX48" s="36"/>
      <c r="IY48" s="36"/>
      <c r="IZ48" s="36"/>
      <c r="JA48" s="36"/>
      <c r="JB48" s="36"/>
      <c r="JC48" s="36"/>
      <c r="JD48" s="36"/>
      <c r="JE48" s="36"/>
      <c r="JF48" s="36"/>
      <c r="JG48" s="36"/>
      <c r="JH48" s="36"/>
      <c r="JI48" s="36"/>
      <c r="JJ48" s="36"/>
      <c r="JK48" s="36"/>
      <c r="JL48" s="36"/>
      <c r="JM48" s="36"/>
      <c r="JN48" s="36"/>
      <c r="JO48" s="36"/>
      <c r="JP48" s="36"/>
      <c r="JQ48" s="36"/>
      <c r="JR48" s="36"/>
      <c r="JS48" s="36"/>
      <c r="JT48" s="36"/>
      <c r="JU48" s="36"/>
      <c r="JV48" s="36"/>
      <c r="JW48" s="36"/>
      <c r="JX48" s="36"/>
      <c r="JY48" s="36"/>
      <c r="JZ48" s="36"/>
      <c r="KA48" s="36"/>
      <c r="KB48" s="36"/>
      <c r="KC48" s="36"/>
      <c r="KD48" s="36"/>
      <c r="KE48" s="36"/>
      <c r="KF48" s="36"/>
      <c r="KG48" s="36"/>
      <c r="KH48" s="36"/>
      <c r="KI48" s="36"/>
      <c r="KJ48" s="36"/>
      <c r="KK48" s="36"/>
      <c r="KL48" s="36"/>
      <c r="KM48" s="36"/>
      <c r="KN48" s="36"/>
      <c r="KO48" s="36"/>
      <c r="KP48" s="36"/>
      <c r="KQ48" s="36"/>
      <c r="KR48" s="36"/>
      <c r="KS48" s="36"/>
      <c r="KT48" s="36"/>
      <c r="KU48" s="36"/>
      <c r="KV48" s="36"/>
      <c r="KW48" s="36"/>
      <c r="KX48" s="36"/>
      <c r="KY48" s="36"/>
      <c r="KZ48" s="36"/>
      <c r="LA48" s="36"/>
      <c r="LB48" s="36"/>
      <c r="LC48" s="36"/>
      <c r="LD48" s="36"/>
      <c r="LE48" s="36"/>
      <c r="LF48" s="36"/>
      <c r="LG48" s="36"/>
      <c r="LH48" s="36"/>
      <c r="LI48" s="36"/>
      <c r="LJ48" s="36"/>
      <c r="LK48" s="36"/>
      <c r="LL48" s="36"/>
      <c r="LM48" s="36"/>
      <c r="LN48" s="36"/>
      <c r="LO48" s="36"/>
      <c r="LP48" s="36"/>
      <c r="LQ48" s="36"/>
      <c r="LR48" s="36"/>
      <c r="LS48" s="36"/>
      <c r="LT48" s="36"/>
      <c r="LU48" s="36"/>
      <c r="LV48" s="36"/>
      <c r="LW48" s="36"/>
      <c r="LX48" s="36"/>
      <c r="LY48" s="36"/>
      <c r="LZ48" s="36"/>
      <c r="MA48" s="36"/>
      <c r="MB48" s="36"/>
      <c r="MC48" s="36"/>
      <c r="MD48" s="36"/>
      <c r="ME48" s="36"/>
      <c r="MF48" s="36"/>
      <c r="MG48" s="36"/>
      <c r="MH48" s="36"/>
      <c r="MI48" s="36"/>
      <c r="MJ48" s="36"/>
      <c r="MK48" s="36"/>
      <c r="ML48" s="36"/>
      <c r="MM48" s="36"/>
      <c r="MN48" s="36"/>
      <c r="MO48" s="36"/>
      <c r="MP48" s="36"/>
      <c r="MQ48" s="36"/>
      <c r="MR48" s="36"/>
      <c r="MS48" s="36"/>
      <c r="MT48" s="36"/>
      <c r="MU48" s="36"/>
      <c r="MV48" s="36"/>
      <c r="MW48" s="36"/>
      <c r="MX48" s="36"/>
      <c r="MY48" s="36"/>
      <c r="MZ48" s="36"/>
      <c r="NA48" s="36"/>
      <c r="NB48" s="36"/>
      <c r="NC48" s="36"/>
      <c r="ND48" s="36"/>
      <c r="NE48" s="36"/>
      <c r="NF48" s="36"/>
      <c r="NG48" s="36"/>
      <c r="NH48" s="36"/>
      <c r="NI48" s="36"/>
      <c r="NJ48" s="36"/>
      <c r="NK48" s="36"/>
      <c r="NL48" s="36"/>
      <c r="NM48" s="36"/>
      <c r="NN48" s="36"/>
      <c r="NO48" s="36"/>
      <c r="NP48" s="36"/>
      <c r="NQ48" s="36"/>
      <c r="NR48" s="36"/>
      <c r="NS48" s="36"/>
      <c r="NT48" s="36"/>
      <c r="NU48" s="36"/>
      <c r="NV48" s="36"/>
      <c r="NW48" s="36"/>
      <c r="NX48" s="36"/>
      <c r="NY48" s="36"/>
      <c r="NZ48" s="36"/>
      <c r="OA48" s="36"/>
      <c r="OB48" s="36"/>
      <c r="OC48" s="36"/>
      <c r="OD48" s="36"/>
      <c r="OE48" s="36"/>
      <c r="OF48" s="36"/>
      <c r="OG48" s="36"/>
      <c r="OH48" s="36"/>
      <c r="OI48" s="36"/>
      <c r="OJ48" s="36"/>
      <c r="OK48" s="36"/>
      <c r="OL48" s="36"/>
      <c r="OM48" s="36"/>
      <c r="ON48" s="36"/>
      <c r="OO48" s="36"/>
      <c r="OP48" s="36"/>
      <c r="OQ48" s="36"/>
      <c r="OR48" s="36"/>
      <c r="OS48" s="36"/>
      <c r="OT48" s="36"/>
      <c r="OU48" s="36"/>
      <c r="OV48" s="36"/>
      <c r="OW48" s="36"/>
      <c r="OX48" s="36"/>
      <c r="OY48" s="36"/>
      <c r="OZ48" s="36"/>
      <c r="PA48" s="36"/>
      <c r="PB48" s="36"/>
      <c r="PC48" s="36"/>
      <c r="PD48" s="36"/>
      <c r="PE48" s="36"/>
      <c r="PF48" s="36"/>
      <c r="PG48" s="36"/>
      <c r="PH48" s="36"/>
      <c r="PI48" s="36"/>
      <c r="PJ48" s="36"/>
      <c r="PK48" s="36"/>
      <c r="PL48" s="36"/>
      <c r="PM48" s="36"/>
      <c r="PN48" s="36"/>
      <c r="PO48" s="36"/>
      <c r="PP48" s="36"/>
      <c r="PQ48" s="36"/>
      <c r="PR48" s="36"/>
      <c r="PS48" s="36"/>
      <c r="PT48" s="36"/>
      <c r="PU48" s="36"/>
      <c r="PV48" s="36"/>
      <c r="PW48" s="36"/>
      <c r="PX48" s="36"/>
      <c r="PY48" s="36"/>
      <c r="PZ48" s="36"/>
      <c r="QA48" s="36"/>
      <c r="QB48" s="36"/>
      <c r="QC48" s="36"/>
      <c r="QD48" s="36"/>
      <c r="QE48" s="36"/>
      <c r="QF48" s="36"/>
      <c r="QG48" s="36"/>
      <c r="QH48" s="36"/>
      <c r="QI48" s="36"/>
      <c r="QJ48" s="36"/>
      <c r="QK48" s="36"/>
      <c r="QL48" s="36"/>
      <c r="QM48" s="36"/>
      <c r="QN48" s="36"/>
      <c r="QO48" s="36"/>
      <c r="QP48" s="36"/>
      <c r="QQ48" s="36"/>
      <c r="QR48" s="36"/>
      <c r="QS48" s="36"/>
      <c r="QT48" s="36"/>
      <c r="QU48" s="36"/>
      <c r="QV48" s="36"/>
      <c r="QW48" s="36"/>
      <c r="QX48" s="36"/>
      <c r="QY48" s="36"/>
      <c r="QZ48" s="36"/>
      <c r="RA48" s="36"/>
      <c r="RB48" s="36"/>
      <c r="RC48" s="36"/>
      <c r="RD48" s="36"/>
      <c r="RE48" s="36"/>
      <c r="RF48" s="36"/>
      <c r="RG48" s="36"/>
      <c r="RH48" s="36"/>
      <c r="RI48" s="36"/>
      <c r="RJ48" s="36"/>
      <c r="RK48" s="36"/>
      <c r="RL48" s="36"/>
      <c r="RM48" s="36"/>
      <c r="RN48" s="36"/>
      <c r="RO48" s="36"/>
      <c r="RP48" s="36"/>
      <c r="RQ48" s="36"/>
      <c r="RR48" s="36"/>
      <c r="RS48" s="36"/>
      <c r="RT48" s="36"/>
      <c r="RU48" s="36"/>
      <c r="RV48" s="36"/>
      <c r="RW48" s="36"/>
      <c r="RX48" s="36"/>
      <c r="RY48" s="36"/>
      <c r="RZ48" s="36"/>
      <c r="SA48" s="36"/>
      <c r="SB48" s="36"/>
      <c r="SC48" s="36"/>
      <c r="SD48" s="36"/>
      <c r="SE48" s="36"/>
      <c r="SF48" s="36"/>
      <c r="SG48" s="36"/>
      <c r="SH48" s="36"/>
      <c r="SI48" s="36"/>
      <c r="SJ48" s="36"/>
      <c r="SK48" s="36"/>
      <c r="SL48" s="36"/>
      <c r="SM48" s="36"/>
      <c r="SN48" s="36"/>
      <c r="SO48" s="36"/>
      <c r="SP48" s="36"/>
      <c r="SQ48" s="36"/>
      <c r="SR48" s="36"/>
      <c r="SS48" s="36"/>
      <c r="ST48" s="36"/>
      <c r="SU48" s="36"/>
      <c r="SV48" s="36"/>
      <c r="SW48" s="36"/>
      <c r="SX48" s="36"/>
      <c r="SY48" s="36"/>
      <c r="SZ48" s="36"/>
      <c r="TA48" s="36"/>
      <c r="TB48" s="36"/>
      <c r="TC48" s="36"/>
      <c r="TD48" s="36"/>
      <c r="TE48" s="36"/>
      <c r="TF48" s="36"/>
      <c r="TG48" s="36"/>
      <c r="TH48" s="36"/>
      <c r="TI48" s="36"/>
      <c r="TJ48" s="36"/>
      <c r="TK48" s="36"/>
      <c r="TL48" s="36"/>
      <c r="TM48" s="36"/>
      <c r="TN48" s="36"/>
      <c r="TO48" s="36"/>
      <c r="TP48" s="36"/>
      <c r="TQ48" s="36"/>
      <c r="TR48" s="36"/>
      <c r="TS48" s="36"/>
      <c r="TT48" s="36"/>
      <c r="TU48" s="36"/>
      <c r="TV48" s="36"/>
      <c r="TW48" s="36"/>
      <c r="TX48" s="36"/>
      <c r="TY48" s="36"/>
      <c r="TZ48" s="36"/>
      <c r="UA48" s="36"/>
      <c r="UB48" s="36"/>
      <c r="UC48" s="36"/>
      <c r="UD48" s="36"/>
      <c r="UE48" s="36"/>
      <c r="UF48" s="36"/>
      <c r="UG48" s="36"/>
      <c r="UH48" s="36"/>
      <c r="UI48" s="36"/>
      <c r="UJ48" s="36"/>
      <c r="UK48" s="36"/>
      <c r="UL48" s="36"/>
      <c r="UM48" s="36"/>
      <c r="UN48" s="36"/>
      <c r="UO48" s="36"/>
      <c r="UP48" s="36"/>
      <c r="UQ48" s="36"/>
      <c r="UR48" s="36"/>
      <c r="US48" s="36"/>
      <c r="UT48" s="36"/>
      <c r="UU48" s="36"/>
      <c r="UV48" s="36"/>
      <c r="UW48" s="36"/>
      <c r="UX48" s="36"/>
      <c r="UY48" s="36"/>
      <c r="UZ48" s="36"/>
      <c r="VA48" s="36"/>
      <c r="VB48" s="36"/>
      <c r="VC48" s="36"/>
      <c r="VD48" s="36"/>
      <c r="VE48" s="36"/>
      <c r="VF48" s="36"/>
      <c r="VG48" s="36"/>
      <c r="VH48" s="36"/>
      <c r="VI48" s="36"/>
      <c r="VJ48" s="36"/>
      <c r="VK48" s="36"/>
      <c r="VL48" s="36"/>
      <c r="VM48" s="36"/>
      <c r="VN48" s="36"/>
      <c r="VO48" s="36"/>
      <c r="VP48" s="36"/>
      <c r="VQ48" s="36"/>
      <c r="VR48" s="36"/>
      <c r="VS48" s="36"/>
      <c r="VT48" s="36"/>
      <c r="VU48" s="36"/>
      <c r="VV48" s="36"/>
      <c r="VW48" s="36"/>
      <c r="VX48" s="36"/>
      <c r="VY48" s="36"/>
      <c r="VZ48" s="36"/>
      <c r="WA48" s="36"/>
      <c r="WB48" s="36"/>
      <c r="WC48" s="36"/>
      <c r="WD48" s="36"/>
      <c r="WE48" s="36"/>
      <c r="WF48" s="36"/>
      <c r="WG48" s="36"/>
      <c r="WH48" s="36"/>
      <c r="WI48" s="36"/>
      <c r="WJ48" s="36"/>
      <c r="WK48" s="36"/>
      <c r="WL48" s="36"/>
      <c r="WM48" s="36"/>
      <c r="WN48" s="36"/>
      <c r="WO48" s="36"/>
      <c r="WP48" s="36"/>
      <c r="WQ48" s="36"/>
      <c r="WR48" s="36"/>
      <c r="WS48" s="36"/>
      <c r="WT48" s="36"/>
      <c r="WU48" s="36"/>
      <c r="WV48" s="36"/>
      <c r="WW48" s="36"/>
      <c r="WX48" s="36"/>
      <c r="WY48" s="36"/>
      <c r="WZ48" s="36"/>
      <c r="XA48" s="36"/>
      <c r="XB48" s="36"/>
      <c r="XC48" s="36"/>
      <c r="XD48" s="36"/>
      <c r="XE48" s="36"/>
      <c r="XF48" s="36"/>
      <c r="XG48" s="36"/>
      <c r="XH48" s="36"/>
      <c r="XI48" s="36"/>
      <c r="XJ48" s="36"/>
      <c r="XK48" s="36"/>
      <c r="XL48" s="36"/>
      <c r="XM48" s="36"/>
      <c r="XN48" s="36"/>
      <c r="XO48" s="36"/>
      <c r="XP48" s="36"/>
      <c r="XQ48" s="36"/>
      <c r="XR48" s="36"/>
      <c r="XS48" s="36"/>
      <c r="XT48" s="36"/>
      <c r="XU48" s="36"/>
      <c r="XV48" s="36"/>
      <c r="XW48" s="36"/>
      <c r="XX48" s="36"/>
      <c r="XY48" s="36"/>
      <c r="XZ48" s="36"/>
      <c r="YA48" s="36"/>
      <c r="YB48" s="36"/>
      <c r="YC48" s="36"/>
      <c r="YD48" s="36"/>
      <c r="YE48" s="36"/>
      <c r="YF48" s="36"/>
      <c r="YG48" s="36"/>
      <c r="YH48" s="36"/>
      <c r="YI48" s="36"/>
      <c r="YJ48" s="36"/>
      <c r="YK48" s="36"/>
      <c r="YL48" s="36"/>
      <c r="YM48" s="36"/>
      <c r="YN48" s="36"/>
      <c r="YO48" s="36"/>
      <c r="YP48" s="36"/>
      <c r="YQ48" s="36"/>
      <c r="YR48" s="36"/>
      <c r="YS48" s="36"/>
      <c r="YT48" s="36"/>
      <c r="YU48" s="36"/>
      <c r="YV48" s="36"/>
      <c r="YW48" s="36"/>
      <c r="YX48" s="36"/>
      <c r="YY48" s="36"/>
      <c r="YZ48" s="36"/>
      <c r="ZA48" s="36"/>
      <c r="ZB48" s="36"/>
      <c r="ZC48" s="36"/>
      <c r="ZD48" s="36"/>
      <c r="ZE48" s="36"/>
      <c r="ZF48" s="36"/>
      <c r="ZG48" s="36"/>
      <c r="ZH48" s="36"/>
      <c r="ZI48" s="36"/>
      <c r="ZJ48" s="36"/>
      <c r="ZK48" s="36"/>
      <c r="ZL48" s="36"/>
      <c r="ZM48" s="36"/>
      <c r="ZN48" s="36"/>
      <c r="ZO48" s="36"/>
      <c r="ZP48" s="36"/>
      <c r="ZQ48" s="36"/>
      <c r="ZR48" s="36"/>
      <c r="ZS48" s="36"/>
      <c r="ZT48" s="36"/>
      <c r="ZU48" s="36"/>
      <c r="ZV48" s="36"/>
      <c r="ZW48" s="36"/>
      <c r="ZX48" s="36"/>
      <c r="ZY48" s="36"/>
      <c r="ZZ48" s="36"/>
      <c r="AAA48" s="36"/>
      <c r="AAB48" s="36"/>
      <c r="AAC48" s="36"/>
      <c r="AAD48" s="36"/>
      <c r="AAE48" s="36"/>
      <c r="AAF48" s="36"/>
      <c r="AAG48" s="36"/>
      <c r="AAH48" s="36"/>
      <c r="AAI48" s="36"/>
      <c r="AAJ48" s="36"/>
      <c r="AAK48" s="36"/>
      <c r="AAL48" s="36"/>
      <c r="AAM48" s="36"/>
      <c r="AAN48" s="36"/>
      <c r="AAO48" s="36"/>
      <c r="AAP48" s="36"/>
      <c r="AAQ48" s="36"/>
      <c r="AAR48" s="36"/>
      <c r="AAS48" s="36"/>
      <c r="AAT48" s="36"/>
      <c r="AAU48" s="36"/>
      <c r="AAV48" s="36"/>
      <c r="AAW48" s="36"/>
      <c r="AAX48" s="36"/>
      <c r="AAY48" s="36"/>
      <c r="AAZ48" s="36"/>
      <c r="ABA48" s="36"/>
      <c r="ABB48" s="36"/>
      <c r="ABC48" s="36"/>
      <c r="ABD48" s="36"/>
      <c r="ABE48" s="36"/>
      <c r="ABF48" s="36"/>
      <c r="ABG48" s="36"/>
      <c r="ABH48" s="36"/>
      <c r="ABI48" s="36"/>
      <c r="ABJ48" s="36"/>
      <c r="ABK48" s="36"/>
      <c r="ABL48" s="36"/>
      <c r="ABM48" s="36"/>
      <c r="ABN48" s="36"/>
      <c r="ABO48" s="36"/>
      <c r="ABP48" s="36"/>
      <c r="ABQ48" s="36"/>
      <c r="ABR48" s="36"/>
      <c r="ABS48" s="36"/>
      <c r="ABT48" s="36"/>
      <c r="ABU48" s="36"/>
      <c r="ABV48" s="36"/>
      <c r="ABW48" s="36"/>
      <c r="ABX48" s="36"/>
      <c r="ABY48" s="36"/>
      <c r="ABZ48" s="36"/>
      <c r="ACA48" s="36"/>
      <c r="ACB48" s="36"/>
      <c r="ACC48" s="36"/>
      <c r="ACD48" s="36"/>
      <c r="ACE48" s="36"/>
      <c r="ACF48" s="36"/>
      <c r="ACG48" s="36"/>
      <c r="ACH48" s="36"/>
      <c r="ACI48" s="36"/>
      <c r="ACJ48" s="36"/>
      <c r="ACK48" s="36"/>
      <c r="ACL48" s="36"/>
      <c r="ACM48" s="36"/>
      <c r="ACN48" s="36"/>
      <c r="ACO48" s="36"/>
      <c r="ACP48" s="36"/>
      <c r="ACQ48" s="36"/>
      <c r="ACR48" s="36"/>
      <c r="ACS48" s="36"/>
      <c r="ACT48" s="36"/>
      <c r="ACU48" s="36"/>
      <c r="ACV48" s="36"/>
      <c r="ACW48" s="36"/>
      <c r="ACX48" s="36"/>
      <c r="ACY48" s="36"/>
      <c r="ACZ48" s="36"/>
      <c r="ADA48" s="36"/>
      <c r="ADB48" s="36"/>
      <c r="ADC48" s="36"/>
      <c r="ADD48" s="36"/>
      <c r="ADE48" s="36"/>
      <c r="ADF48" s="36"/>
      <c r="ADG48" s="36"/>
      <c r="ADH48" s="36"/>
      <c r="ADI48" s="36"/>
      <c r="ADJ48" s="36"/>
      <c r="ADK48" s="36"/>
      <c r="ADL48" s="36"/>
      <c r="ADM48" s="36"/>
      <c r="ADN48" s="36"/>
      <c r="ADO48" s="36"/>
      <c r="ADP48" s="36"/>
      <c r="ADQ48" s="36"/>
      <c r="ADR48" s="36"/>
      <c r="ADS48" s="36"/>
      <c r="ADT48" s="36"/>
      <c r="ADU48" s="36"/>
      <c r="ADV48" s="36"/>
      <c r="ADW48" s="36"/>
      <c r="ADX48" s="36"/>
      <c r="ADY48" s="36"/>
      <c r="ADZ48" s="36"/>
      <c r="AEA48" s="36"/>
      <c r="AEB48" s="36"/>
      <c r="AEC48" s="36"/>
      <c r="AED48" s="36"/>
      <c r="AEE48" s="36"/>
      <c r="AEF48" s="36"/>
      <c r="AEG48" s="36"/>
      <c r="AEH48" s="36"/>
      <c r="AEI48" s="36"/>
      <c r="AEJ48" s="36"/>
      <c r="AEK48" s="36"/>
      <c r="AEL48" s="36"/>
      <c r="AEM48" s="36"/>
      <c r="AEN48" s="36"/>
      <c r="AEO48" s="36"/>
      <c r="AEP48" s="36"/>
      <c r="AEQ48" s="36"/>
      <c r="AER48" s="36"/>
      <c r="AES48" s="36"/>
      <c r="AET48" s="36"/>
      <c r="AEU48" s="36"/>
      <c r="AEV48" s="36"/>
      <c r="AEW48" s="36"/>
      <c r="AEX48" s="36"/>
      <c r="AEY48" s="36"/>
      <c r="AEZ48" s="36"/>
      <c r="AFA48" s="36"/>
      <c r="AFB48" s="36"/>
      <c r="AFC48" s="36"/>
      <c r="AFD48" s="36"/>
      <c r="AFE48" s="36"/>
      <c r="AFF48" s="36"/>
      <c r="AFG48" s="36"/>
      <c r="AFH48" s="36"/>
      <c r="AFI48" s="36"/>
      <c r="AFJ48" s="36"/>
      <c r="AFK48" s="36"/>
      <c r="AFL48" s="36"/>
      <c r="AFM48" s="36"/>
      <c r="AFN48" s="36"/>
      <c r="AFO48" s="36"/>
      <c r="AFP48" s="36"/>
      <c r="AFQ48" s="36"/>
      <c r="AFR48" s="36"/>
      <c r="AFS48" s="36"/>
      <c r="AFT48" s="36"/>
      <c r="AFU48" s="36"/>
      <c r="AFV48" s="36"/>
      <c r="AFW48" s="36"/>
      <c r="AFX48" s="36"/>
      <c r="AFY48" s="36"/>
      <c r="AFZ48" s="36"/>
      <c r="AGA48" s="36"/>
      <c r="AGB48" s="36"/>
      <c r="AGC48" s="36"/>
      <c r="AGD48" s="36"/>
      <c r="AGE48" s="36"/>
      <c r="AGF48" s="36"/>
      <c r="AGG48" s="36"/>
      <c r="AGH48" s="36"/>
      <c r="AGI48" s="36"/>
      <c r="AGJ48" s="36"/>
      <c r="AGK48" s="36"/>
      <c r="AGL48" s="36"/>
      <c r="AGM48" s="36"/>
      <c r="AGN48" s="36"/>
      <c r="AGO48" s="36"/>
      <c r="AGP48" s="36"/>
      <c r="AGQ48" s="36"/>
      <c r="AGR48" s="36"/>
      <c r="AGS48" s="36"/>
      <c r="AGT48" s="36"/>
      <c r="AGU48" s="36"/>
      <c r="AGV48" s="36"/>
      <c r="AGW48" s="36"/>
      <c r="AGX48" s="36"/>
      <c r="AGY48" s="36"/>
      <c r="AGZ48" s="36"/>
      <c r="AHA48" s="36"/>
      <c r="AHB48" s="36"/>
      <c r="AHC48" s="37"/>
    </row>
    <row r="49" spans="1:887" s="145" customFormat="1" x14ac:dyDescent="0.25">
      <c r="A49" s="145" t="s">
        <v>372</v>
      </c>
      <c r="B49" s="146">
        <v>2005</v>
      </c>
      <c r="C49" s="145" t="s">
        <v>373</v>
      </c>
      <c r="D49" s="145" t="s">
        <v>364</v>
      </c>
      <c r="E49" s="108" t="s">
        <v>374</v>
      </c>
      <c r="F49" s="145" t="s">
        <v>375</v>
      </c>
      <c r="G49" s="146" t="s">
        <v>58</v>
      </c>
      <c r="H49" s="147">
        <v>42311</v>
      </c>
      <c r="I49" s="145" t="s">
        <v>59</v>
      </c>
      <c r="J49" s="145" t="s">
        <v>250</v>
      </c>
      <c r="K49" s="148" t="s">
        <v>43</v>
      </c>
      <c r="L49" s="146" t="s">
        <v>376</v>
      </c>
      <c r="M49" s="146">
        <v>58</v>
      </c>
      <c r="N49" s="158">
        <v>2</v>
      </c>
      <c r="O49" s="145" t="s">
        <v>377</v>
      </c>
      <c r="P49" s="145" t="s">
        <v>92</v>
      </c>
      <c r="Q49" s="145" t="s">
        <v>93</v>
      </c>
      <c r="R49" s="145" t="s">
        <v>378</v>
      </c>
      <c r="S49" s="146" t="s">
        <v>66</v>
      </c>
      <c r="T49" s="146" t="s">
        <v>66</v>
      </c>
      <c r="U49" s="146" t="s">
        <v>66</v>
      </c>
      <c r="V49" s="146">
        <v>1</v>
      </c>
      <c r="W49" s="146" t="s">
        <v>69</v>
      </c>
      <c r="X49" s="146" t="s">
        <v>69</v>
      </c>
      <c r="Y49" s="146" t="s">
        <v>69</v>
      </c>
      <c r="Z49" s="146" t="s">
        <v>69</v>
      </c>
      <c r="AA49" s="146" t="s">
        <v>69</v>
      </c>
      <c r="AB49" s="146" t="s">
        <v>69</v>
      </c>
      <c r="AD49" s="149">
        <v>2</v>
      </c>
      <c r="AE49" s="149">
        <v>1</v>
      </c>
      <c r="AF49" s="149" t="s">
        <v>69</v>
      </c>
      <c r="AG49" s="149" t="s">
        <v>69</v>
      </c>
      <c r="AH49" s="149" t="s">
        <v>69</v>
      </c>
      <c r="AI49" s="149" t="s">
        <v>69</v>
      </c>
      <c r="AJ49" s="145" t="s">
        <v>737</v>
      </c>
      <c r="AK49" s="146" t="s">
        <v>69</v>
      </c>
      <c r="AL49" s="146" t="s">
        <v>69</v>
      </c>
      <c r="AM49" s="146" t="s">
        <v>69</v>
      </c>
      <c r="AN49" s="146" t="s">
        <v>69</v>
      </c>
      <c r="AO49" s="146" t="s">
        <v>69</v>
      </c>
      <c r="AP49" s="146" t="s">
        <v>69</v>
      </c>
      <c r="AR49" s="146" t="s">
        <v>69</v>
      </c>
      <c r="AS49" s="146" t="s">
        <v>69</v>
      </c>
      <c r="AT49" s="146" t="s">
        <v>69</v>
      </c>
      <c r="AU49" s="146" t="s">
        <v>69</v>
      </c>
      <c r="AV49" s="146" t="s">
        <v>69</v>
      </c>
      <c r="AW49" s="146" t="s">
        <v>69</v>
      </c>
      <c r="AY49" s="146" t="s">
        <v>69</v>
      </c>
      <c r="AZ49" s="146" t="s">
        <v>69</v>
      </c>
      <c r="BA49" s="146" t="s">
        <v>69</v>
      </c>
      <c r="BB49" s="146" t="s">
        <v>69</v>
      </c>
      <c r="BC49" s="146" t="s">
        <v>69</v>
      </c>
      <c r="BD49" s="146" t="s">
        <v>69</v>
      </c>
      <c r="BF49" s="146" t="s">
        <v>69</v>
      </c>
      <c r="BG49" s="146" t="s">
        <v>69</v>
      </c>
      <c r="BH49" s="146" t="s">
        <v>69</v>
      </c>
      <c r="BI49" s="146" t="s">
        <v>69</v>
      </c>
      <c r="BJ49" s="146" t="s">
        <v>69</v>
      </c>
      <c r="BK49" s="146" t="s">
        <v>69</v>
      </c>
      <c r="BM49" s="146" t="s">
        <v>69</v>
      </c>
      <c r="BN49" s="146" t="s">
        <v>69</v>
      </c>
      <c r="BO49" s="146" t="s">
        <v>69</v>
      </c>
      <c r="BP49" s="146" t="s">
        <v>69</v>
      </c>
      <c r="BQ49" s="146" t="s">
        <v>69</v>
      </c>
      <c r="BR49" s="146" t="s">
        <v>69</v>
      </c>
      <c r="BT49" s="146" t="s">
        <v>69</v>
      </c>
      <c r="BU49" s="146" t="s">
        <v>69</v>
      </c>
      <c r="BV49" s="146" t="s">
        <v>69</v>
      </c>
      <c r="BW49" s="146" t="s">
        <v>69</v>
      </c>
      <c r="BX49" s="146" t="s">
        <v>69</v>
      </c>
      <c r="BY49" s="146" t="s">
        <v>69</v>
      </c>
      <c r="CA49" s="146" t="s">
        <v>69</v>
      </c>
      <c r="CB49" s="146" t="s">
        <v>69</v>
      </c>
      <c r="CC49" s="146" t="s">
        <v>69</v>
      </c>
      <c r="CD49" s="146" t="s">
        <v>69</v>
      </c>
      <c r="CE49" s="146" t="s">
        <v>69</v>
      </c>
      <c r="CF49" s="146" t="s">
        <v>69</v>
      </c>
      <c r="CH49" s="146" t="s">
        <v>69</v>
      </c>
      <c r="CI49" s="146" t="s">
        <v>69</v>
      </c>
      <c r="CJ49" s="146" t="s">
        <v>69</v>
      </c>
      <c r="CK49" s="146" t="s">
        <v>69</v>
      </c>
      <c r="CL49" s="146" t="s">
        <v>69</v>
      </c>
      <c r="CM49" s="146" t="s">
        <v>69</v>
      </c>
      <c r="CO49" s="146" t="s">
        <v>69</v>
      </c>
      <c r="CP49" s="146" t="s">
        <v>69</v>
      </c>
      <c r="CQ49" s="146" t="s">
        <v>69</v>
      </c>
      <c r="CR49" s="146" t="s">
        <v>69</v>
      </c>
      <c r="CS49" s="146" t="s">
        <v>69</v>
      </c>
      <c r="CT49" s="146" t="s">
        <v>69</v>
      </c>
      <c r="CV49" s="146" t="s">
        <v>69</v>
      </c>
      <c r="CW49" s="146" t="s">
        <v>69</v>
      </c>
      <c r="CX49" s="146" t="s">
        <v>69</v>
      </c>
      <c r="CY49" s="146" t="s">
        <v>69</v>
      </c>
      <c r="CZ49" s="146" t="s">
        <v>69</v>
      </c>
      <c r="DA49" s="146" t="s">
        <v>69</v>
      </c>
      <c r="DC49" s="145" t="s">
        <v>69</v>
      </c>
      <c r="DD49" s="145" t="s">
        <v>69</v>
      </c>
      <c r="DE49" s="145" t="s">
        <v>69</v>
      </c>
      <c r="DF49" s="145" t="s">
        <v>69</v>
      </c>
      <c r="DG49" s="145" t="s">
        <v>69</v>
      </c>
      <c r="DH49" s="145" t="s">
        <v>69</v>
      </c>
      <c r="DJ49" s="146">
        <v>2</v>
      </c>
      <c r="DK49" s="146">
        <v>1</v>
      </c>
      <c r="DL49" s="146" t="s">
        <v>69</v>
      </c>
      <c r="DM49" s="146" t="s">
        <v>69</v>
      </c>
      <c r="DN49" s="146" t="s">
        <v>69</v>
      </c>
      <c r="DO49" s="146" t="s">
        <v>69</v>
      </c>
      <c r="DP49" s="145" t="s">
        <v>807</v>
      </c>
      <c r="DQ49" s="146">
        <v>2</v>
      </c>
      <c r="DR49" s="146">
        <v>1</v>
      </c>
      <c r="DS49" s="146" t="s">
        <v>69</v>
      </c>
      <c r="DT49" s="146" t="s">
        <v>69</v>
      </c>
      <c r="DU49" s="146" t="s">
        <v>69</v>
      </c>
      <c r="DV49" s="146" t="s">
        <v>69</v>
      </c>
      <c r="DW49" s="145" t="s">
        <v>808</v>
      </c>
      <c r="DX49" s="146" t="s">
        <v>69</v>
      </c>
      <c r="DY49" s="146" t="s">
        <v>69</v>
      </c>
      <c r="DZ49" s="146" t="s">
        <v>69</v>
      </c>
      <c r="EA49" s="146" t="s">
        <v>69</v>
      </c>
      <c r="EB49" s="146" t="s">
        <v>69</v>
      </c>
      <c r="EC49" s="146" t="s">
        <v>69</v>
      </c>
      <c r="EE49" s="146" t="s">
        <v>69</v>
      </c>
      <c r="EF49" s="146" t="s">
        <v>69</v>
      </c>
      <c r="EG49" s="146" t="s">
        <v>69</v>
      </c>
      <c r="EH49" s="146" t="s">
        <v>69</v>
      </c>
      <c r="EI49" s="146" t="s">
        <v>69</v>
      </c>
      <c r="EJ49" s="146" t="s">
        <v>69</v>
      </c>
      <c r="EL49" s="146" t="s">
        <v>69</v>
      </c>
      <c r="EM49" s="146" t="s">
        <v>69</v>
      </c>
      <c r="EN49" s="146" t="s">
        <v>69</v>
      </c>
      <c r="EO49" s="146" t="s">
        <v>69</v>
      </c>
      <c r="EP49" s="146" t="s">
        <v>69</v>
      </c>
      <c r="EQ49" s="146" t="s">
        <v>69</v>
      </c>
      <c r="ER49" s="180"/>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c r="IU49" s="36"/>
      <c r="IV49" s="36"/>
      <c r="IW49" s="36"/>
      <c r="IX49" s="36"/>
      <c r="IY49" s="36"/>
      <c r="IZ49" s="36"/>
      <c r="JA49" s="36"/>
      <c r="JB49" s="36"/>
      <c r="JC49" s="36"/>
      <c r="JD49" s="36"/>
      <c r="JE49" s="36"/>
      <c r="JF49" s="36"/>
      <c r="JG49" s="36"/>
      <c r="JH49" s="36"/>
      <c r="JI49" s="36"/>
      <c r="JJ49" s="36"/>
      <c r="JK49" s="36"/>
      <c r="JL49" s="36"/>
      <c r="JM49" s="36"/>
      <c r="JN49" s="36"/>
      <c r="JO49" s="36"/>
      <c r="JP49" s="36"/>
      <c r="JQ49" s="36"/>
      <c r="JR49" s="36"/>
      <c r="JS49" s="36"/>
      <c r="JT49" s="36"/>
      <c r="JU49" s="36"/>
      <c r="JV49" s="36"/>
      <c r="JW49" s="36"/>
      <c r="JX49" s="36"/>
      <c r="JY49" s="36"/>
      <c r="JZ49" s="36"/>
      <c r="KA49" s="36"/>
      <c r="KB49" s="36"/>
      <c r="KC49" s="36"/>
      <c r="KD49" s="36"/>
      <c r="KE49" s="36"/>
      <c r="KF49" s="36"/>
      <c r="KG49" s="36"/>
      <c r="KH49" s="36"/>
      <c r="KI49" s="36"/>
      <c r="KJ49" s="36"/>
      <c r="KK49" s="36"/>
      <c r="KL49" s="36"/>
      <c r="KM49" s="36"/>
      <c r="KN49" s="36"/>
      <c r="KO49" s="36"/>
      <c r="KP49" s="36"/>
      <c r="KQ49" s="36"/>
      <c r="KR49" s="36"/>
      <c r="KS49" s="36"/>
      <c r="KT49" s="36"/>
      <c r="KU49" s="36"/>
      <c r="KV49" s="36"/>
      <c r="KW49" s="36"/>
      <c r="KX49" s="36"/>
      <c r="KY49" s="36"/>
      <c r="KZ49" s="36"/>
      <c r="LA49" s="36"/>
      <c r="LB49" s="36"/>
      <c r="LC49" s="36"/>
      <c r="LD49" s="36"/>
      <c r="LE49" s="36"/>
      <c r="LF49" s="36"/>
      <c r="LG49" s="36"/>
      <c r="LH49" s="36"/>
      <c r="LI49" s="36"/>
      <c r="LJ49" s="36"/>
      <c r="LK49" s="36"/>
      <c r="LL49" s="36"/>
      <c r="LM49" s="36"/>
      <c r="LN49" s="36"/>
      <c r="LO49" s="36"/>
      <c r="LP49" s="36"/>
      <c r="LQ49" s="36"/>
      <c r="LR49" s="36"/>
      <c r="LS49" s="36"/>
      <c r="LT49" s="36"/>
      <c r="LU49" s="36"/>
      <c r="LV49" s="36"/>
      <c r="LW49" s="36"/>
      <c r="LX49" s="36"/>
      <c r="LY49" s="36"/>
      <c r="LZ49" s="36"/>
      <c r="MA49" s="36"/>
      <c r="MB49" s="36"/>
      <c r="MC49" s="36"/>
      <c r="MD49" s="36"/>
      <c r="ME49" s="36"/>
      <c r="MF49" s="36"/>
      <c r="MG49" s="36"/>
      <c r="MH49" s="36"/>
      <c r="MI49" s="36"/>
      <c r="MJ49" s="36"/>
      <c r="MK49" s="36"/>
      <c r="ML49" s="36"/>
      <c r="MM49" s="36"/>
      <c r="MN49" s="36"/>
      <c r="MO49" s="36"/>
      <c r="MP49" s="36"/>
      <c r="MQ49" s="36"/>
      <c r="MR49" s="36"/>
      <c r="MS49" s="36"/>
      <c r="MT49" s="36"/>
      <c r="MU49" s="36"/>
      <c r="MV49" s="36"/>
      <c r="MW49" s="36"/>
      <c r="MX49" s="36"/>
      <c r="MY49" s="36"/>
      <c r="MZ49" s="36"/>
      <c r="NA49" s="36"/>
      <c r="NB49" s="36"/>
      <c r="NC49" s="36"/>
      <c r="ND49" s="36"/>
      <c r="NE49" s="36"/>
      <c r="NF49" s="36"/>
      <c r="NG49" s="36"/>
      <c r="NH49" s="36"/>
      <c r="NI49" s="36"/>
      <c r="NJ49" s="36"/>
      <c r="NK49" s="36"/>
      <c r="NL49" s="36"/>
      <c r="NM49" s="36"/>
      <c r="NN49" s="36"/>
      <c r="NO49" s="36"/>
      <c r="NP49" s="36"/>
      <c r="NQ49" s="36"/>
      <c r="NR49" s="36"/>
      <c r="NS49" s="36"/>
      <c r="NT49" s="36"/>
      <c r="NU49" s="36"/>
      <c r="NV49" s="36"/>
      <c r="NW49" s="36"/>
      <c r="NX49" s="36"/>
      <c r="NY49" s="36"/>
      <c r="NZ49" s="36"/>
      <c r="OA49" s="36"/>
      <c r="OB49" s="36"/>
      <c r="OC49" s="36"/>
      <c r="OD49" s="36"/>
      <c r="OE49" s="36"/>
      <c r="OF49" s="36"/>
      <c r="OG49" s="36"/>
      <c r="OH49" s="36"/>
      <c r="OI49" s="36"/>
      <c r="OJ49" s="36"/>
      <c r="OK49" s="36"/>
      <c r="OL49" s="36"/>
      <c r="OM49" s="36"/>
      <c r="ON49" s="36"/>
      <c r="OO49" s="36"/>
      <c r="OP49" s="36"/>
      <c r="OQ49" s="36"/>
      <c r="OR49" s="36"/>
      <c r="OS49" s="36"/>
      <c r="OT49" s="36"/>
      <c r="OU49" s="36"/>
      <c r="OV49" s="36"/>
      <c r="OW49" s="36"/>
      <c r="OX49" s="36"/>
      <c r="OY49" s="36"/>
      <c r="OZ49" s="36"/>
      <c r="PA49" s="36"/>
      <c r="PB49" s="36"/>
      <c r="PC49" s="36"/>
      <c r="PD49" s="36"/>
      <c r="PE49" s="36"/>
      <c r="PF49" s="36"/>
      <c r="PG49" s="36"/>
      <c r="PH49" s="36"/>
      <c r="PI49" s="36"/>
      <c r="PJ49" s="36"/>
      <c r="PK49" s="36"/>
      <c r="PL49" s="36"/>
      <c r="PM49" s="36"/>
      <c r="PN49" s="36"/>
      <c r="PO49" s="36"/>
      <c r="PP49" s="36"/>
      <c r="PQ49" s="36"/>
      <c r="PR49" s="36"/>
      <c r="PS49" s="36"/>
      <c r="PT49" s="36"/>
      <c r="PU49" s="36"/>
      <c r="PV49" s="36"/>
      <c r="PW49" s="36"/>
      <c r="PX49" s="36"/>
      <c r="PY49" s="36"/>
      <c r="PZ49" s="36"/>
      <c r="QA49" s="36"/>
      <c r="QB49" s="36"/>
      <c r="QC49" s="36"/>
      <c r="QD49" s="36"/>
      <c r="QE49" s="36"/>
      <c r="QF49" s="36"/>
      <c r="QG49" s="36"/>
      <c r="QH49" s="36"/>
      <c r="QI49" s="36"/>
      <c r="QJ49" s="36"/>
      <c r="QK49" s="36"/>
      <c r="QL49" s="36"/>
      <c r="QM49" s="36"/>
      <c r="QN49" s="36"/>
      <c r="QO49" s="36"/>
      <c r="QP49" s="36"/>
      <c r="QQ49" s="36"/>
      <c r="QR49" s="36"/>
      <c r="QS49" s="36"/>
      <c r="QT49" s="36"/>
      <c r="QU49" s="36"/>
      <c r="QV49" s="36"/>
      <c r="QW49" s="36"/>
      <c r="QX49" s="36"/>
      <c r="QY49" s="36"/>
      <c r="QZ49" s="36"/>
      <c r="RA49" s="36"/>
      <c r="RB49" s="36"/>
      <c r="RC49" s="36"/>
      <c r="RD49" s="36"/>
      <c r="RE49" s="36"/>
      <c r="RF49" s="36"/>
      <c r="RG49" s="36"/>
      <c r="RH49" s="36"/>
      <c r="RI49" s="36"/>
      <c r="RJ49" s="36"/>
      <c r="RK49" s="36"/>
      <c r="RL49" s="36"/>
      <c r="RM49" s="36"/>
      <c r="RN49" s="36"/>
      <c r="RO49" s="36"/>
      <c r="RP49" s="36"/>
      <c r="RQ49" s="36"/>
      <c r="RR49" s="36"/>
      <c r="RS49" s="36"/>
      <c r="RT49" s="36"/>
      <c r="RU49" s="36"/>
      <c r="RV49" s="36"/>
      <c r="RW49" s="36"/>
      <c r="RX49" s="36"/>
      <c r="RY49" s="36"/>
      <c r="RZ49" s="36"/>
      <c r="SA49" s="36"/>
      <c r="SB49" s="36"/>
      <c r="SC49" s="36"/>
      <c r="SD49" s="36"/>
      <c r="SE49" s="36"/>
      <c r="SF49" s="36"/>
      <c r="SG49" s="36"/>
      <c r="SH49" s="36"/>
      <c r="SI49" s="36"/>
      <c r="SJ49" s="36"/>
      <c r="SK49" s="36"/>
      <c r="SL49" s="36"/>
      <c r="SM49" s="36"/>
      <c r="SN49" s="36"/>
      <c r="SO49" s="36"/>
      <c r="SP49" s="36"/>
      <c r="SQ49" s="36"/>
      <c r="SR49" s="36"/>
      <c r="SS49" s="36"/>
      <c r="ST49" s="36"/>
      <c r="SU49" s="36"/>
      <c r="SV49" s="36"/>
      <c r="SW49" s="36"/>
      <c r="SX49" s="36"/>
      <c r="SY49" s="36"/>
      <c r="SZ49" s="36"/>
      <c r="TA49" s="36"/>
      <c r="TB49" s="36"/>
      <c r="TC49" s="36"/>
      <c r="TD49" s="36"/>
      <c r="TE49" s="36"/>
      <c r="TF49" s="36"/>
      <c r="TG49" s="36"/>
      <c r="TH49" s="36"/>
      <c r="TI49" s="36"/>
      <c r="TJ49" s="36"/>
      <c r="TK49" s="36"/>
      <c r="TL49" s="36"/>
      <c r="TM49" s="36"/>
      <c r="TN49" s="36"/>
      <c r="TO49" s="36"/>
      <c r="TP49" s="36"/>
      <c r="TQ49" s="36"/>
      <c r="TR49" s="36"/>
      <c r="TS49" s="36"/>
      <c r="TT49" s="36"/>
      <c r="TU49" s="36"/>
      <c r="TV49" s="36"/>
      <c r="TW49" s="36"/>
      <c r="TX49" s="36"/>
      <c r="TY49" s="36"/>
      <c r="TZ49" s="36"/>
      <c r="UA49" s="36"/>
      <c r="UB49" s="36"/>
      <c r="UC49" s="36"/>
      <c r="UD49" s="36"/>
      <c r="UE49" s="36"/>
      <c r="UF49" s="36"/>
      <c r="UG49" s="36"/>
      <c r="UH49" s="36"/>
      <c r="UI49" s="36"/>
      <c r="UJ49" s="36"/>
      <c r="UK49" s="36"/>
      <c r="UL49" s="36"/>
      <c r="UM49" s="36"/>
      <c r="UN49" s="36"/>
      <c r="UO49" s="36"/>
      <c r="UP49" s="36"/>
      <c r="UQ49" s="36"/>
      <c r="UR49" s="36"/>
      <c r="US49" s="36"/>
      <c r="UT49" s="36"/>
      <c r="UU49" s="36"/>
      <c r="UV49" s="36"/>
      <c r="UW49" s="36"/>
      <c r="UX49" s="36"/>
      <c r="UY49" s="36"/>
      <c r="UZ49" s="36"/>
      <c r="VA49" s="36"/>
      <c r="VB49" s="36"/>
      <c r="VC49" s="36"/>
      <c r="VD49" s="36"/>
      <c r="VE49" s="36"/>
      <c r="VF49" s="36"/>
      <c r="VG49" s="36"/>
      <c r="VH49" s="36"/>
      <c r="VI49" s="36"/>
      <c r="VJ49" s="36"/>
      <c r="VK49" s="36"/>
      <c r="VL49" s="36"/>
      <c r="VM49" s="36"/>
      <c r="VN49" s="36"/>
      <c r="VO49" s="36"/>
      <c r="VP49" s="36"/>
      <c r="VQ49" s="36"/>
      <c r="VR49" s="36"/>
      <c r="VS49" s="36"/>
      <c r="VT49" s="36"/>
      <c r="VU49" s="36"/>
      <c r="VV49" s="36"/>
      <c r="VW49" s="36"/>
      <c r="VX49" s="36"/>
      <c r="VY49" s="36"/>
      <c r="VZ49" s="36"/>
      <c r="WA49" s="36"/>
      <c r="WB49" s="36"/>
      <c r="WC49" s="36"/>
      <c r="WD49" s="36"/>
      <c r="WE49" s="36"/>
      <c r="WF49" s="36"/>
      <c r="WG49" s="36"/>
      <c r="WH49" s="36"/>
      <c r="WI49" s="36"/>
      <c r="WJ49" s="36"/>
      <c r="WK49" s="36"/>
      <c r="WL49" s="36"/>
      <c r="WM49" s="36"/>
      <c r="WN49" s="36"/>
      <c r="WO49" s="36"/>
      <c r="WP49" s="36"/>
      <c r="WQ49" s="36"/>
      <c r="WR49" s="36"/>
      <c r="WS49" s="36"/>
      <c r="WT49" s="36"/>
      <c r="WU49" s="36"/>
      <c r="WV49" s="36"/>
      <c r="WW49" s="36"/>
      <c r="WX49" s="36"/>
      <c r="WY49" s="36"/>
      <c r="WZ49" s="36"/>
      <c r="XA49" s="36"/>
      <c r="XB49" s="36"/>
      <c r="XC49" s="36"/>
      <c r="XD49" s="36"/>
      <c r="XE49" s="36"/>
      <c r="XF49" s="36"/>
      <c r="XG49" s="36"/>
      <c r="XH49" s="36"/>
      <c r="XI49" s="36"/>
      <c r="XJ49" s="36"/>
      <c r="XK49" s="36"/>
      <c r="XL49" s="36"/>
      <c r="XM49" s="36"/>
      <c r="XN49" s="36"/>
      <c r="XO49" s="36"/>
      <c r="XP49" s="36"/>
      <c r="XQ49" s="36"/>
      <c r="XR49" s="36"/>
      <c r="XS49" s="36"/>
      <c r="XT49" s="36"/>
      <c r="XU49" s="36"/>
      <c r="XV49" s="36"/>
      <c r="XW49" s="36"/>
      <c r="XX49" s="36"/>
      <c r="XY49" s="36"/>
      <c r="XZ49" s="36"/>
      <c r="YA49" s="36"/>
      <c r="YB49" s="36"/>
      <c r="YC49" s="36"/>
      <c r="YD49" s="36"/>
      <c r="YE49" s="36"/>
      <c r="YF49" s="36"/>
      <c r="YG49" s="36"/>
      <c r="YH49" s="36"/>
      <c r="YI49" s="36"/>
      <c r="YJ49" s="36"/>
      <c r="YK49" s="36"/>
      <c r="YL49" s="36"/>
      <c r="YM49" s="36"/>
      <c r="YN49" s="36"/>
      <c r="YO49" s="36"/>
      <c r="YP49" s="36"/>
      <c r="YQ49" s="36"/>
      <c r="YR49" s="36"/>
      <c r="YS49" s="36"/>
      <c r="YT49" s="36"/>
      <c r="YU49" s="36"/>
      <c r="YV49" s="36"/>
      <c r="YW49" s="36"/>
      <c r="YX49" s="36"/>
      <c r="YY49" s="36"/>
      <c r="YZ49" s="36"/>
      <c r="ZA49" s="36"/>
      <c r="ZB49" s="36"/>
      <c r="ZC49" s="36"/>
      <c r="ZD49" s="36"/>
      <c r="ZE49" s="36"/>
      <c r="ZF49" s="36"/>
      <c r="ZG49" s="36"/>
      <c r="ZH49" s="36"/>
      <c r="ZI49" s="36"/>
      <c r="ZJ49" s="36"/>
      <c r="ZK49" s="36"/>
      <c r="ZL49" s="36"/>
      <c r="ZM49" s="36"/>
      <c r="ZN49" s="36"/>
      <c r="ZO49" s="36"/>
      <c r="ZP49" s="36"/>
      <c r="ZQ49" s="36"/>
      <c r="ZR49" s="36"/>
      <c r="ZS49" s="36"/>
      <c r="ZT49" s="36"/>
      <c r="ZU49" s="36"/>
      <c r="ZV49" s="36"/>
      <c r="ZW49" s="36"/>
      <c r="ZX49" s="36"/>
      <c r="ZY49" s="36"/>
      <c r="ZZ49" s="36"/>
      <c r="AAA49" s="36"/>
      <c r="AAB49" s="36"/>
      <c r="AAC49" s="36"/>
      <c r="AAD49" s="36"/>
      <c r="AAE49" s="36"/>
      <c r="AAF49" s="36"/>
      <c r="AAG49" s="36"/>
      <c r="AAH49" s="36"/>
      <c r="AAI49" s="36"/>
      <c r="AAJ49" s="36"/>
      <c r="AAK49" s="36"/>
      <c r="AAL49" s="36"/>
      <c r="AAM49" s="36"/>
      <c r="AAN49" s="36"/>
      <c r="AAO49" s="36"/>
      <c r="AAP49" s="36"/>
      <c r="AAQ49" s="36"/>
      <c r="AAR49" s="36"/>
      <c r="AAS49" s="36"/>
      <c r="AAT49" s="36"/>
      <c r="AAU49" s="36"/>
      <c r="AAV49" s="36"/>
      <c r="AAW49" s="36"/>
      <c r="AAX49" s="36"/>
      <c r="AAY49" s="36"/>
      <c r="AAZ49" s="36"/>
      <c r="ABA49" s="36"/>
      <c r="ABB49" s="36"/>
      <c r="ABC49" s="36"/>
      <c r="ABD49" s="36"/>
      <c r="ABE49" s="36"/>
      <c r="ABF49" s="36"/>
      <c r="ABG49" s="36"/>
      <c r="ABH49" s="36"/>
      <c r="ABI49" s="36"/>
      <c r="ABJ49" s="36"/>
      <c r="ABK49" s="36"/>
      <c r="ABL49" s="36"/>
      <c r="ABM49" s="36"/>
      <c r="ABN49" s="36"/>
      <c r="ABO49" s="36"/>
      <c r="ABP49" s="36"/>
      <c r="ABQ49" s="36"/>
      <c r="ABR49" s="36"/>
      <c r="ABS49" s="36"/>
      <c r="ABT49" s="36"/>
      <c r="ABU49" s="36"/>
      <c r="ABV49" s="36"/>
      <c r="ABW49" s="36"/>
      <c r="ABX49" s="36"/>
      <c r="ABY49" s="36"/>
      <c r="ABZ49" s="36"/>
      <c r="ACA49" s="36"/>
      <c r="ACB49" s="36"/>
      <c r="ACC49" s="36"/>
      <c r="ACD49" s="36"/>
      <c r="ACE49" s="36"/>
      <c r="ACF49" s="36"/>
      <c r="ACG49" s="36"/>
      <c r="ACH49" s="36"/>
      <c r="ACI49" s="36"/>
      <c r="ACJ49" s="36"/>
      <c r="ACK49" s="36"/>
      <c r="ACL49" s="36"/>
      <c r="ACM49" s="36"/>
      <c r="ACN49" s="36"/>
      <c r="ACO49" s="36"/>
      <c r="ACP49" s="36"/>
      <c r="ACQ49" s="36"/>
      <c r="ACR49" s="36"/>
      <c r="ACS49" s="36"/>
      <c r="ACT49" s="36"/>
      <c r="ACU49" s="36"/>
      <c r="ACV49" s="36"/>
      <c r="ACW49" s="36"/>
      <c r="ACX49" s="36"/>
      <c r="ACY49" s="36"/>
      <c r="ACZ49" s="36"/>
      <c r="ADA49" s="36"/>
      <c r="ADB49" s="36"/>
      <c r="ADC49" s="36"/>
      <c r="ADD49" s="36"/>
      <c r="ADE49" s="36"/>
      <c r="ADF49" s="36"/>
      <c r="ADG49" s="36"/>
      <c r="ADH49" s="36"/>
      <c r="ADI49" s="36"/>
      <c r="ADJ49" s="36"/>
      <c r="ADK49" s="36"/>
      <c r="ADL49" s="36"/>
      <c r="ADM49" s="36"/>
      <c r="ADN49" s="36"/>
      <c r="ADO49" s="36"/>
      <c r="ADP49" s="36"/>
      <c r="ADQ49" s="36"/>
      <c r="ADR49" s="36"/>
      <c r="ADS49" s="36"/>
      <c r="ADT49" s="36"/>
      <c r="ADU49" s="36"/>
      <c r="ADV49" s="36"/>
      <c r="ADW49" s="36"/>
      <c r="ADX49" s="36"/>
      <c r="ADY49" s="36"/>
      <c r="ADZ49" s="36"/>
      <c r="AEA49" s="36"/>
      <c r="AEB49" s="36"/>
      <c r="AEC49" s="36"/>
      <c r="AED49" s="36"/>
      <c r="AEE49" s="36"/>
      <c r="AEF49" s="36"/>
      <c r="AEG49" s="36"/>
      <c r="AEH49" s="36"/>
      <c r="AEI49" s="36"/>
      <c r="AEJ49" s="36"/>
      <c r="AEK49" s="36"/>
      <c r="AEL49" s="36"/>
      <c r="AEM49" s="36"/>
      <c r="AEN49" s="36"/>
      <c r="AEO49" s="36"/>
      <c r="AEP49" s="36"/>
      <c r="AEQ49" s="36"/>
      <c r="AER49" s="36"/>
      <c r="AES49" s="36"/>
      <c r="AET49" s="36"/>
      <c r="AEU49" s="36"/>
      <c r="AEV49" s="36"/>
      <c r="AEW49" s="36"/>
      <c r="AEX49" s="36"/>
      <c r="AEY49" s="36"/>
      <c r="AEZ49" s="36"/>
      <c r="AFA49" s="36"/>
      <c r="AFB49" s="36"/>
      <c r="AFC49" s="36"/>
      <c r="AFD49" s="36"/>
      <c r="AFE49" s="36"/>
      <c r="AFF49" s="36"/>
      <c r="AFG49" s="36"/>
      <c r="AFH49" s="36"/>
      <c r="AFI49" s="36"/>
      <c r="AFJ49" s="36"/>
      <c r="AFK49" s="36"/>
      <c r="AFL49" s="36"/>
      <c r="AFM49" s="36"/>
      <c r="AFN49" s="36"/>
      <c r="AFO49" s="36"/>
      <c r="AFP49" s="36"/>
      <c r="AFQ49" s="36"/>
      <c r="AFR49" s="36"/>
      <c r="AFS49" s="36"/>
      <c r="AFT49" s="36"/>
      <c r="AFU49" s="36"/>
      <c r="AFV49" s="36"/>
      <c r="AFW49" s="36"/>
      <c r="AFX49" s="36"/>
      <c r="AFY49" s="36"/>
      <c r="AFZ49" s="36"/>
      <c r="AGA49" s="36"/>
      <c r="AGB49" s="36"/>
      <c r="AGC49" s="36"/>
      <c r="AGD49" s="36"/>
      <c r="AGE49" s="36"/>
      <c r="AGF49" s="36"/>
      <c r="AGG49" s="36"/>
      <c r="AGH49" s="36"/>
      <c r="AGI49" s="36"/>
      <c r="AGJ49" s="36"/>
      <c r="AGK49" s="36"/>
      <c r="AGL49" s="36"/>
      <c r="AGM49" s="36"/>
      <c r="AGN49" s="36"/>
      <c r="AGO49" s="36"/>
      <c r="AGP49" s="36"/>
      <c r="AGQ49" s="36"/>
      <c r="AGR49" s="36"/>
      <c r="AGS49" s="36"/>
      <c r="AGT49" s="36"/>
      <c r="AGU49" s="36"/>
      <c r="AGV49" s="36"/>
      <c r="AGW49" s="36"/>
      <c r="AGX49" s="36"/>
      <c r="AGY49" s="36"/>
      <c r="AGZ49" s="36"/>
      <c r="AHA49" s="36"/>
      <c r="AHB49" s="36"/>
      <c r="AHC49" s="150"/>
    </row>
    <row r="50" spans="1:887" s="40" customFormat="1" x14ac:dyDescent="0.25">
      <c r="A50" s="47" t="s">
        <v>379</v>
      </c>
      <c r="B50" s="45">
        <v>2008</v>
      </c>
      <c r="C50" s="47" t="s">
        <v>380</v>
      </c>
      <c r="D50" s="47" t="s">
        <v>381</v>
      </c>
      <c r="E50" s="24" t="s">
        <v>382</v>
      </c>
      <c r="F50" s="47" t="s">
        <v>69</v>
      </c>
      <c r="G50" s="45" t="s">
        <v>58</v>
      </c>
      <c r="H50" s="51">
        <v>42277</v>
      </c>
      <c r="I50" s="47" t="s">
        <v>59</v>
      </c>
      <c r="J50" s="47" t="s">
        <v>383</v>
      </c>
      <c r="K50" s="46" t="s">
        <v>30</v>
      </c>
      <c r="L50" s="45" t="s">
        <v>384</v>
      </c>
      <c r="M50" s="45">
        <v>245</v>
      </c>
      <c r="N50" s="45">
        <v>3</v>
      </c>
      <c r="O50" s="47" t="s">
        <v>732</v>
      </c>
      <c r="P50" s="47" t="s">
        <v>63</v>
      </c>
      <c r="Q50" s="47" t="s">
        <v>725</v>
      </c>
      <c r="R50" s="47" t="s">
        <v>385</v>
      </c>
      <c r="S50" s="45" t="s">
        <v>66</v>
      </c>
      <c r="T50" s="45" t="s">
        <v>66</v>
      </c>
      <c r="U50" s="46" t="s">
        <v>386</v>
      </c>
      <c r="V50" s="45">
        <v>0</v>
      </c>
      <c r="W50" s="226">
        <v>3</v>
      </c>
      <c r="X50" s="45" t="s">
        <v>446</v>
      </c>
      <c r="Y50" s="45" t="s">
        <v>69</v>
      </c>
      <c r="Z50" s="45" t="s">
        <v>69</v>
      </c>
      <c r="AA50" s="45" t="s">
        <v>69</v>
      </c>
      <c r="AB50" s="45" t="s">
        <v>69</v>
      </c>
      <c r="AC50" s="47" t="s">
        <v>387</v>
      </c>
      <c r="AD50" s="45" t="s">
        <v>69</v>
      </c>
      <c r="AE50" s="45" t="s">
        <v>69</v>
      </c>
      <c r="AF50" s="45" t="s">
        <v>69</v>
      </c>
      <c r="AG50" s="45" t="s">
        <v>69</v>
      </c>
      <c r="AH50" s="45" t="s">
        <v>69</v>
      </c>
      <c r="AI50" s="45" t="s">
        <v>69</v>
      </c>
      <c r="AJ50" s="47"/>
      <c r="AK50" s="45" t="s">
        <v>69</v>
      </c>
      <c r="AL50" s="45" t="s">
        <v>69</v>
      </c>
      <c r="AM50" s="45" t="s">
        <v>69</v>
      </c>
      <c r="AN50" s="45" t="s">
        <v>69</v>
      </c>
      <c r="AO50" s="45" t="s">
        <v>69</v>
      </c>
      <c r="AP50" s="45" t="s">
        <v>69</v>
      </c>
      <c r="AQ50" s="47"/>
      <c r="AR50" s="45" t="s">
        <v>69</v>
      </c>
      <c r="AS50" s="45" t="s">
        <v>69</v>
      </c>
      <c r="AT50" s="45" t="s">
        <v>69</v>
      </c>
      <c r="AU50" s="45" t="s">
        <v>69</v>
      </c>
      <c r="AV50" s="45" t="s">
        <v>69</v>
      </c>
      <c r="AW50" s="45" t="s">
        <v>69</v>
      </c>
      <c r="AX50" s="47"/>
      <c r="AY50" s="45" t="s">
        <v>69</v>
      </c>
      <c r="AZ50" s="45" t="s">
        <v>69</v>
      </c>
      <c r="BA50" s="45" t="s">
        <v>69</v>
      </c>
      <c r="BB50" s="45" t="s">
        <v>69</v>
      </c>
      <c r="BC50" s="45" t="s">
        <v>69</v>
      </c>
      <c r="BD50" s="45" t="s">
        <v>69</v>
      </c>
      <c r="BE50" s="47"/>
      <c r="BF50" s="45" t="s">
        <v>69</v>
      </c>
      <c r="BG50" s="45" t="s">
        <v>69</v>
      </c>
      <c r="BH50" s="45" t="s">
        <v>69</v>
      </c>
      <c r="BI50" s="45" t="s">
        <v>69</v>
      </c>
      <c r="BJ50" s="45" t="s">
        <v>69</v>
      </c>
      <c r="BK50" s="45" t="s">
        <v>69</v>
      </c>
      <c r="BL50" s="47"/>
      <c r="BM50" s="45" t="s">
        <v>69</v>
      </c>
      <c r="BN50" s="45" t="s">
        <v>69</v>
      </c>
      <c r="BO50" s="45" t="s">
        <v>69</v>
      </c>
      <c r="BP50" s="45" t="s">
        <v>69</v>
      </c>
      <c r="BQ50" s="45" t="s">
        <v>69</v>
      </c>
      <c r="BR50" s="45" t="s">
        <v>69</v>
      </c>
      <c r="BS50" s="47"/>
      <c r="BT50" s="45" t="s">
        <v>69</v>
      </c>
      <c r="BU50" s="45" t="s">
        <v>69</v>
      </c>
      <c r="BV50" s="45" t="s">
        <v>69</v>
      </c>
      <c r="BW50" s="45" t="s">
        <v>69</v>
      </c>
      <c r="BX50" s="45" t="s">
        <v>69</v>
      </c>
      <c r="BY50" s="45" t="s">
        <v>69</v>
      </c>
      <c r="BZ50" s="47"/>
      <c r="CA50" s="45" t="s">
        <v>69</v>
      </c>
      <c r="CB50" s="45" t="s">
        <v>69</v>
      </c>
      <c r="CC50" s="45" t="s">
        <v>69</v>
      </c>
      <c r="CD50" s="45" t="s">
        <v>69</v>
      </c>
      <c r="CE50" s="45" t="s">
        <v>69</v>
      </c>
      <c r="CF50" s="45" t="s">
        <v>69</v>
      </c>
      <c r="CG50" s="47"/>
      <c r="CH50" s="45" t="s">
        <v>69</v>
      </c>
      <c r="CI50" s="45" t="s">
        <v>69</v>
      </c>
      <c r="CJ50" s="45" t="s">
        <v>69</v>
      </c>
      <c r="CK50" s="45" t="s">
        <v>69</v>
      </c>
      <c r="CL50" s="45" t="s">
        <v>69</v>
      </c>
      <c r="CM50" s="45" t="s">
        <v>69</v>
      </c>
      <c r="CN50" s="47"/>
      <c r="CO50" s="45" t="s">
        <v>69</v>
      </c>
      <c r="CP50" s="45" t="s">
        <v>69</v>
      </c>
      <c r="CQ50" s="45" t="s">
        <v>69</v>
      </c>
      <c r="CR50" s="45" t="s">
        <v>69</v>
      </c>
      <c r="CS50" s="45" t="s">
        <v>69</v>
      </c>
      <c r="CT50" s="45" t="s">
        <v>69</v>
      </c>
      <c r="CU50" s="47"/>
      <c r="CV50" s="45" t="s">
        <v>69</v>
      </c>
      <c r="CW50" s="45" t="s">
        <v>69</v>
      </c>
      <c r="CX50" s="45" t="s">
        <v>69</v>
      </c>
      <c r="CY50" s="45" t="s">
        <v>69</v>
      </c>
      <c r="CZ50" s="45" t="s">
        <v>69</v>
      </c>
      <c r="DA50" s="45" t="s">
        <v>69</v>
      </c>
      <c r="DB50" s="44"/>
      <c r="DC50" s="45" t="s">
        <v>69</v>
      </c>
      <c r="DD50" s="45" t="s">
        <v>69</v>
      </c>
      <c r="DE50" s="45" t="s">
        <v>69</v>
      </c>
      <c r="DF50" s="45" t="s">
        <v>69</v>
      </c>
      <c r="DG50" s="45" t="s">
        <v>69</v>
      </c>
      <c r="DH50" s="45" t="s">
        <v>69</v>
      </c>
      <c r="DI50" s="44"/>
      <c r="DJ50" s="45" t="s">
        <v>69</v>
      </c>
      <c r="DK50" s="45" t="s">
        <v>69</v>
      </c>
      <c r="DL50" s="45" t="s">
        <v>69</v>
      </c>
      <c r="DM50" s="45" t="s">
        <v>69</v>
      </c>
      <c r="DN50" s="45" t="s">
        <v>69</v>
      </c>
      <c r="DO50" s="45" t="s">
        <v>69</v>
      </c>
      <c r="DP50" s="44"/>
      <c r="DQ50" s="45" t="s">
        <v>69</v>
      </c>
      <c r="DR50" s="45" t="s">
        <v>69</v>
      </c>
      <c r="DS50" s="45" t="s">
        <v>69</v>
      </c>
      <c r="DT50" s="45" t="s">
        <v>69</v>
      </c>
      <c r="DU50" s="45" t="s">
        <v>69</v>
      </c>
      <c r="DV50" s="45" t="s">
        <v>69</v>
      </c>
      <c r="DW50" s="44"/>
      <c r="DX50" s="45" t="s">
        <v>69</v>
      </c>
      <c r="DY50" s="45" t="s">
        <v>69</v>
      </c>
      <c r="DZ50" s="45" t="s">
        <v>69</v>
      </c>
      <c r="EA50" s="45" t="s">
        <v>69</v>
      </c>
      <c r="EB50" s="45" t="s">
        <v>69</v>
      </c>
      <c r="EC50" s="45" t="s">
        <v>69</v>
      </c>
      <c r="ED50" s="44"/>
      <c r="EE50" s="45" t="s">
        <v>69</v>
      </c>
      <c r="EF50" s="45" t="s">
        <v>69</v>
      </c>
      <c r="EG50" s="45" t="s">
        <v>69</v>
      </c>
      <c r="EH50" s="45" t="s">
        <v>69</v>
      </c>
      <c r="EI50" s="45" t="s">
        <v>69</v>
      </c>
      <c r="EJ50" s="45" t="s">
        <v>69</v>
      </c>
      <c r="EK50" s="44"/>
      <c r="EL50" s="45" t="s">
        <v>69</v>
      </c>
      <c r="EM50" s="45" t="s">
        <v>69</v>
      </c>
      <c r="EN50" s="45" t="s">
        <v>69</v>
      </c>
      <c r="EO50" s="45" t="s">
        <v>69</v>
      </c>
      <c r="EP50" s="45" t="s">
        <v>69</v>
      </c>
      <c r="EQ50" s="45" t="s">
        <v>69</v>
      </c>
      <c r="ER50" s="187"/>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c r="ID50" s="41"/>
      <c r="IE50" s="41"/>
      <c r="IF50" s="41"/>
      <c r="IG50" s="41"/>
      <c r="IH50" s="41"/>
      <c r="II50" s="41"/>
      <c r="IJ50" s="41"/>
      <c r="IK50" s="41"/>
      <c r="IL50" s="41"/>
      <c r="IM50" s="41"/>
      <c r="IN50" s="41"/>
      <c r="IO50" s="41"/>
      <c r="IP50" s="41"/>
      <c r="IQ50" s="41"/>
      <c r="IR50" s="41"/>
      <c r="IS50" s="41"/>
      <c r="IT50" s="41"/>
      <c r="IU50" s="41"/>
      <c r="IV50" s="41"/>
      <c r="IW50" s="41"/>
      <c r="IX50" s="41"/>
      <c r="IY50" s="41"/>
      <c r="IZ50" s="41"/>
      <c r="JA50" s="41"/>
      <c r="JB50" s="41"/>
      <c r="JC50" s="41"/>
      <c r="JD50" s="41"/>
      <c r="JE50" s="41"/>
      <c r="JF50" s="41"/>
      <c r="JG50" s="41"/>
      <c r="JH50" s="41"/>
      <c r="JI50" s="41"/>
      <c r="JJ50" s="41"/>
      <c r="JK50" s="41"/>
      <c r="JL50" s="41"/>
      <c r="JM50" s="41"/>
      <c r="JN50" s="41"/>
      <c r="JO50" s="41"/>
      <c r="JP50" s="41"/>
      <c r="JQ50" s="41"/>
      <c r="JR50" s="41"/>
      <c r="JS50" s="41"/>
      <c r="JT50" s="41"/>
      <c r="JU50" s="41"/>
      <c r="JV50" s="41"/>
      <c r="JW50" s="41"/>
      <c r="JX50" s="41"/>
      <c r="JY50" s="41"/>
      <c r="JZ50" s="41"/>
      <c r="KA50" s="41"/>
      <c r="KB50" s="41"/>
      <c r="KC50" s="41"/>
      <c r="KD50" s="41"/>
      <c r="KE50" s="41"/>
      <c r="KF50" s="41"/>
      <c r="KG50" s="41"/>
      <c r="KH50" s="41"/>
      <c r="KI50" s="41"/>
      <c r="KJ50" s="41"/>
      <c r="KK50" s="41"/>
      <c r="KL50" s="41"/>
      <c r="KM50" s="41"/>
      <c r="KN50" s="41"/>
      <c r="KO50" s="41"/>
      <c r="KP50" s="41"/>
      <c r="KQ50" s="41"/>
      <c r="KR50" s="41"/>
      <c r="KS50" s="41"/>
      <c r="KT50" s="41"/>
      <c r="KU50" s="41"/>
      <c r="KV50" s="41"/>
      <c r="KW50" s="41"/>
      <c r="KX50" s="41"/>
      <c r="KY50" s="41"/>
      <c r="KZ50" s="41"/>
      <c r="LA50" s="41"/>
      <c r="LB50" s="41"/>
      <c r="LC50" s="41"/>
      <c r="LD50" s="41"/>
      <c r="LE50" s="41"/>
      <c r="LF50" s="41"/>
      <c r="LG50" s="41"/>
      <c r="LH50" s="41"/>
      <c r="LI50" s="41"/>
      <c r="LJ50" s="41"/>
      <c r="LK50" s="41"/>
      <c r="LL50" s="41"/>
      <c r="LM50" s="41"/>
      <c r="LN50" s="41"/>
      <c r="LO50" s="41"/>
      <c r="LP50" s="41"/>
      <c r="LQ50" s="41"/>
      <c r="LR50" s="41"/>
      <c r="LS50" s="41"/>
      <c r="LT50" s="41"/>
      <c r="LU50" s="41"/>
      <c r="LV50" s="41"/>
      <c r="LW50" s="41"/>
      <c r="LX50" s="41"/>
      <c r="LY50" s="41"/>
      <c r="LZ50" s="41"/>
      <c r="MA50" s="41"/>
      <c r="MB50" s="41"/>
      <c r="MC50" s="41"/>
      <c r="MD50" s="41"/>
      <c r="ME50" s="41"/>
      <c r="MF50" s="41"/>
      <c r="MG50" s="41"/>
      <c r="MH50" s="41"/>
      <c r="MI50" s="41"/>
      <c r="MJ50" s="41"/>
      <c r="MK50" s="41"/>
      <c r="ML50" s="41"/>
      <c r="MM50" s="41"/>
      <c r="MN50" s="41"/>
      <c r="MO50" s="41"/>
      <c r="MP50" s="41"/>
      <c r="MQ50" s="41"/>
      <c r="MR50" s="41"/>
      <c r="MS50" s="41"/>
      <c r="MT50" s="41"/>
      <c r="MU50" s="41"/>
      <c r="MV50" s="41"/>
      <c r="MW50" s="41"/>
      <c r="MX50" s="41"/>
      <c r="MY50" s="41"/>
      <c r="MZ50" s="41"/>
      <c r="NA50" s="41"/>
      <c r="NB50" s="41"/>
      <c r="NC50" s="41"/>
      <c r="ND50" s="41"/>
      <c r="NE50" s="41"/>
      <c r="NF50" s="41"/>
      <c r="NG50" s="41"/>
      <c r="NH50" s="41"/>
      <c r="NI50" s="41"/>
      <c r="NJ50" s="41"/>
      <c r="NK50" s="41"/>
      <c r="NL50" s="41"/>
      <c r="NM50" s="41"/>
      <c r="NN50" s="41"/>
      <c r="NO50" s="41"/>
      <c r="NP50" s="41"/>
      <c r="NQ50" s="41"/>
      <c r="NR50" s="41"/>
      <c r="NS50" s="41"/>
      <c r="NT50" s="41"/>
      <c r="NU50" s="41"/>
      <c r="NV50" s="41"/>
      <c r="NW50" s="41"/>
      <c r="NX50" s="41"/>
      <c r="NY50" s="41"/>
      <c r="NZ50" s="41"/>
      <c r="OA50" s="41"/>
      <c r="OB50" s="41"/>
      <c r="OC50" s="41"/>
      <c r="OD50" s="41"/>
      <c r="OE50" s="41"/>
      <c r="OF50" s="41"/>
      <c r="OG50" s="41"/>
      <c r="OH50" s="41"/>
      <c r="OI50" s="41"/>
      <c r="OJ50" s="41"/>
      <c r="OK50" s="41"/>
      <c r="OL50" s="41"/>
      <c r="OM50" s="41"/>
      <c r="ON50" s="41"/>
      <c r="OO50" s="41"/>
      <c r="OP50" s="41"/>
      <c r="OQ50" s="41"/>
      <c r="OR50" s="41"/>
      <c r="OS50" s="41"/>
      <c r="OT50" s="41"/>
      <c r="OU50" s="41"/>
      <c r="OV50" s="41"/>
      <c r="OW50" s="41"/>
      <c r="OX50" s="41"/>
      <c r="OY50" s="41"/>
      <c r="OZ50" s="41"/>
      <c r="PA50" s="41"/>
      <c r="PB50" s="41"/>
      <c r="PC50" s="41"/>
      <c r="PD50" s="41"/>
      <c r="PE50" s="41"/>
      <c r="PF50" s="41"/>
      <c r="PG50" s="41"/>
      <c r="PH50" s="41"/>
      <c r="PI50" s="41"/>
      <c r="PJ50" s="41"/>
      <c r="PK50" s="41"/>
      <c r="PL50" s="41"/>
      <c r="PM50" s="41"/>
      <c r="PN50" s="41"/>
      <c r="PO50" s="41"/>
      <c r="PP50" s="41"/>
      <c r="PQ50" s="41"/>
      <c r="PR50" s="41"/>
      <c r="PS50" s="41"/>
      <c r="PT50" s="41"/>
      <c r="PU50" s="41"/>
      <c r="PV50" s="41"/>
      <c r="PW50" s="41"/>
      <c r="PX50" s="41"/>
      <c r="PY50" s="41"/>
      <c r="PZ50" s="41"/>
      <c r="QA50" s="41"/>
      <c r="QB50" s="41"/>
      <c r="QC50" s="41"/>
      <c r="QD50" s="41"/>
      <c r="QE50" s="41"/>
      <c r="QF50" s="41"/>
      <c r="QG50" s="41"/>
      <c r="QH50" s="41"/>
      <c r="QI50" s="41"/>
      <c r="QJ50" s="41"/>
      <c r="QK50" s="41"/>
      <c r="QL50" s="41"/>
      <c r="QM50" s="41"/>
      <c r="QN50" s="41"/>
      <c r="QO50" s="41"/>
      <c r="QP50" s="41"/>
      <c r="QQ50" s="41"/>
      <c r="QR50" s="41"/>
      <c r="QS50" s="41"/>
      <c r="QT50" s="41"/>
      <c r="QU50" s="41"/>
      <c r="QV50" s="41"/>
      <c r="QW50" s="41"/>
      <c r="QX50" s="41"/>
      <c r="QY50" s="41"/>
      <c r="QZ50" s="41"/>
      <c r="RA50" s="41"/>
      <c r="RB50" s="41"/>
      <c r="RC50" s="41"/>
      <c r="RD50" s="41"/>
      <c r="RE50" s="41"/>
      <c r="RF50" s="41"/>
      <c r="RG50" s="41"/>
      <c r="RH50" s="41"/>
      <c r="RI50" s="41"/>
      <c r="RJ50" s="41"/>
      <c r="RK50" s="41"/>
      <c r="RL50" s="41"/>
      <c r="RM50" s="41"/>
      <c r="RN50" s="41"/>
      <c r="RO50" s="41"/>
      <c r="RP50" s="41"/>
      <c r="RQ50" s="41"/>
      <c r="RR50" s="41"/>
      <c r="RS50" s="41"/>
      <c r="RT50" s="41"/>
      <c r="RU50" s="41"/>
      <c r="RV50" s="41"/>
      <c r="RW50" s="41"/>
      <c r="RX50" s="41"/>
      <c r="RY50" s="41"/>
      <c r="RZ50" s="41"/>
      <c r="SA50" s="41"/>
      <c r="SB50" s="41"/>
      <c r="SC50" s="41"/>
      <c r="SD50" s="41"/>
      <c r="SE50" s="41"/>
      <c r="SF50" s="41"/>
      <c r="SG50" s="41"/>
      <c r="SH50" s="41"/>
      <c r="SI50" s="41"/>
      <c r="SJ50" s="41"/>
      <c r="SK50" s="41"/>
      <c r="SL50" s="41"/>
      <c r="SM50" s="41"/>
      <c r="SN50" s="41"/>
      <c r="SO50" s="41"/>
      <c r="SP50" s="41"/>
      <c r="SQ50" s="41"/>
      <c r="SR50" s="41"/>
      <c r="SS50" s="41"/>
      <c r="ST50" s="41"/>
      <c r="SU50" s="41"/>
      <c r="SV50" s="41"/>
      <c r="SW50" s="41"/>
      <c r="SX50" s="41"/>
      <c r="SY50" s="41"/>
      <c r="SZ50" s="41"/>
      <c r="TA50" s="41"/>
      <c r="TB50" s="41"/>
      <c r="TC50" s="41"/>
      <c r="TD50" s="41"/>
      <c r="TE50" s="41"/>
      <c r="TF50" s="41"/>
      <c r="TG50" s="41"/>
      <c r="TH50" s="41"/>
      <c r="TI50" s="41"/>
      <c r="TJ50" s="41"/>
      <c r="TK50" s="41"/>
      <c r="TL50" s="41"/>
      <c r="TM50" s="41"/>
      <c r="TN50" s="41"/>
      <c r="TO50" s="41"/>
      <c r="TP50" s="41"/>
      <c r="TQ50" s="41"/>
      <c r="TR50" s="41"/>
      <c r="TS50" s="41"/>
      <c r="TT50" s="41"/>
      <c r="TU50" s="41"/>
      <c r="TV50" s="41"/>
      <c r="TW50" s="41"/>
      <c r="TX50" s="41"/>
      <c r="TY50" s="41"/>
      <c r="TZ50" s="41"/>
      <c r="UA50" s="41"/>
      <c r="UB50" s="41"/>
      <c r="UC50" s="41"/>
      <c r="UD50" s="41"/>
      <c r="UE50" s="41"/>
      <c r="UF50" s="41"/>
      <c r="UG50" s="41"/>
      <c r="UH50" s="41"/>
      <c r="UI50" s="41"/>
      <c r="UJ50" s="41"/>
      <c r="UK50" s="41"/>
      <c r="UL50" s="41"/>
      <c r="UM50" s="41"/>
      <c r="UN50" s="41"/>
      <c r="UO50" s="41"/>
      <c r="UP50" s="41"/>
      <c r="UQ50" s="41"/>
      <c r="UR50" s="41"/>
      <c r="US50" s="41"/>
      <c r="UT50" s="41"/>
      <c r="UU50" s="41"/>
      <c r="UV50" s="41"/>
      <c r="UW50" s="41"/>
      <c r="UX50" s="41"/>
      <c r="UY50" s="41"/>
      <c r="UZ50" s="41"/>
      <c r="VA50" s="41"/>
      <c r="VB50" s="41"/>
      <c r="VC50" s="41"/>
      <c r="VD50" s="41"/>
      <c r="VE50" s="41"/>
      <c r="VF50" s="41"/>
      <c r="VG50" s="41"/>
      <c r="VH50" s="41"/>
      <c r="VI50" s="41"/>
      <c r="VJ50" s="41"/>
      <c r="VK50" s="41"/>
      <c r="VL50" s="41"/>
      <c r="VM50" s="41"/>
      <c r="VN50" s="41"/>
      <c r="VO50" s="41"/>
      <c r="VP50" s="41"/>
      <c r="VQ50" s="41"/>
      <c r="VR50" s="41"/>
      <c r="VS50" s="41"/>
      <c r="VT50" s="41"/>
      <c r="VU50" s="41"/>
      <c r="VV50" s="41"/>
      <c r="VW50" s="41"/>
      <c r="VX50" s="41"/>
      <c r="VY50" s="41"/>
      <c r="VZ50" s="41"/>
      <c r="WA50" s="41"/>
      <c r="WB50" s="41"/>
      <c r="WC50" s="41"/>
      <c r="WD50" s="41"/>
      <c r="WE50" s="41"/>
      <c r="WF50" s="41"/>
      <c r="WG50" s="41"/>
      <c r="WH50" s="41"/>
      <c r="WI50" s="41"/>
      <c r="WJ50" s="41"/>
      <c r="WK50" s="41"/>
      <c r="WL50" s="41"/>
      <c r="WM50" s="41"/>
      <c r="WN50" s="41"/>
      <c r="WO50" s="41"/>
      <c r="WP50" s="41"/>
      <c r="WQ50" s="41"/>
      <c r="WR50" s="41"/>
      <c r="WS50" s="41"/>
      <c r="WT50" s="41"/>
      <c r="WU50" s="41"/>
      <c r="WV50" s="41"/>
      <c r="WW50" s="41"/>
      <c r="WX50" s="41"/>
      <c r="WY50" s="41"/>
      <c r="WZ50" s="41"/>
      <c r="XA50" s="41"/>
      <c r="XB50" s="41"/>
      <c r="XC50" s="41"/>
      <c r="XD50" s="41"/>
      <c r="XE50" s="41"/>
      <c r="XF50" s="41"/>
      <c r="XG50" s="41"/>
      <c r="XH50" s="41"/>
      <c r="XI50" s="41"/>
      <c r="XJ50" s="41"/>
      <c r="XK50" s="41"/>
      <c r="XL50" s="41"/>
      <c r="XM50" s="41"/>
      <c r="XN50" s="41"/>
      <c r="XO50" s="41"/>
      <c r="XP50" s="41"/>
      <c r="XQ50" s="41"/>
      <c r="XR50" s="41"/>
      <c r="XS50" s="41"/>
      <c r="XT50" s="41"/>
      <c r="XU50" s="41"/>
      <c r="XV50" s="41"/>
      <c r="XW50" s="41"/>
      <c r="XX50" s="41"/>
      <c r="XY50" s="41"/>
      <c r="XZ50" s="41"/>
      <c r="YA50" s="41"/>
      <c r="YB50" s="41"/>
      <c r="YC50" s="41"/>
      <c r="YD50" s="41"/>
      <c r="YE50" s="41"/>
      <c r="YF50" s="41"/>
      <c r="YG50" s="41"/>
      <c r="YH50" s="41"/>
      <c r="YI50" s="41"/>
      <c r="YJ50" s="41"/>
      <c r="YK50" s="41"/>
      <c r="YL50" s="41"/>
      <c r="YM50" s="41"/>
      <c r="YN50" s="41"/>
      <c r="YO50" s="41"/>
      <c r="YP50" s="41"/>
      <c r="YQ50" s="41"/>
      <c r="YR50" s="41"/>
      <c r="YS50" s="41"/>
      <c r="YT50" s="41"/>
      <c r="YU50" s="41"/>
      <c r="YV50" s="41"/>
      <c r="YW50" s="41"/>
      <c r="YX50" s="41"/>
      <c r="YY50" s="41"/>
      <c r="YZ50" s="41"/>
      <c r="ZA50" s="41"/>
      <c r="ZB50" s="41"/>
      <c r="ZC50" s="41"/>
      <c r="ZD50" s="41"/>
      <c r="ZE50" s="41"/>
      <c r="ZF50" s="41"/>
      <c r="ZG50" s="41"/>
      <c r="ZH50" s="41"/>
      <c r="ZI50" s="41"/>
      <c r="ZJ50" s="41"/>
      <c r="ZK50" s="41"/>
      <c r="ZL50" s="41"/>
      <c r="ZM50" s="41"/>
      <c r="ZN50" s="41"/>
      <c r="ZO50" s="41"/>
      <c r="ZP50" s="41"/>
      <c r="ZQ50" s="41"/>
      <c r="ZR50" s="41"/>
      <c r="ZS50" s="41"/>
      <c r="ZT50" s="41"/>
      <c r="ZU50" s="41"/>
      <c r="ZV50" s="41"/>
      <c r="ZW50" s="41"/>
      <c r="ZX50" s="41"/>
      <c r="ZY50" s="41"/>
      <c r="ZZ50" s="41"/>
      <c r="AAA50" s="41"/>
      <c r="AAB50" s="41"/>
      <c r="AAC50" s="41"/>
      <c r="AAD50" s="41"/>
      <c r="AAE50" s="41"/>
      <c r="AAF50" s="41"/>
      <c r="AAG50" s="41"/>
      <c r="AAH50" s="41"/>
      <c r="AAI50" s="41"/>
      <c r="AAJ50" s="41"/>
      <c r="AAK50" s="41"/>
      <c r="AAL50" s="41"/>
      <c r="AAM50" s="41"/>
      <c r="AAN50" s="41"/>
      <c r="AAO50" s="41"/>
      <c r="AAP50" s="41"/>
      <c r="AAQ50" s="41"/>
      <c r="AAR50" s="41"/>
      <c r="AAS50" s="41"/>
      <c r="AAT50" s="41"/>
      <c r="AAU50" s="41"/>
      <c r="AAV50" s="41"/>
      <c r="AAW50" s="41"/>
      <c r="AAX50" s="41"/>
      <c r="AAY50" s="41"/>
      <c r="AAZ50" s="41"/>
      <c r="ABA50" s="41"/>
      <c r="ABB50" s="41"/>
      <c r="ABC50" s="41"/>
      <c r="ABD50" s="41"/>
      <c r="ABE50" s="41"/>
      <c r="ABF50" s="41"/>
      <c r="ABG50" s="41"/>
      <c r="ABH50" s="41"/>
      <c r="ABI50" s="41"/>
      <c r="ABJ50" s="41"/>
      <c r="ABK50" s="41"/>
      <c r="ABL50" s="41"/>
      <c r="ABM50" s="41"/>
      <c r="ABN50" s="41"/>
      <c r="ABO50" s="41"/>
      <c r="ABP50" s="41"/>
      <c r="ABQ50" s="41"/>
      <c r="ABR50" s="41"/>
      <c r="ABS50" s="41"/>
      <c r="ABT50" s="41"/>
      <c r="ABU50" s="41"/>
      <c r="ABV50" s="41"/>
      <c r="ABW50" s="41"/>
      <c r="ABX50" s="41"/>
      <c r="ABY50" s="41"/>
      <c r="ABZ50" s="41"/>
      <c r="ACA50" s="41"/>
      <c r="ACB50" s="41"/>
      <c r="ACC50" s="41"/>
      <c r="ACD50" s="41"/>
      <c r="ACE50" s="41"/>
      <c r="ACF50" s="41"/>
      <c r="ACG50" s="41"/>
      <c r="ACH50" s="41"/>
      <c r="ACI50" s="41"/>
      <c r="ACJ50" s="41"/>
      <c r="ACK50" s="41"/>
      <c r="ACL50" s="41"/>
      <c r="ACM50" s="41"/>
      <c r="ACN50" s="41"/>
      <c r="ACO50" s="41"/>
      <c r="ACP50" s="41"/>
      <c r="ACQ50" s="41"/>
      <c r="ACR50" s="41"/>
      <c r="ACS50" s="41"/>
      <c r="ACT50" s="41"/>
      <c r="ACU50" s="41"/>
      <c r="ACV50" s="41"/>
      <c r="ACW50" s="41"/>
      <c r="ACX50" s="41"/>
      <c r="ACY50" s="41"/>
      <c r="ACZ50" s="41"/>
      <c r="ADA50" s="41"/>
      <c r="ADB50" s="41"/>
      <c r="ADC50" s="41"/>
      <c r="ADD50" s="41"/>
      <c r="ADE50" s="41"/>
      <c r="ADF50" s="41"/>
      <c r="ADG50" s="41"/>
      <c r="ADH50" s="41"/>
      <c r="ADI50" s="41"/>
      <c r="ADJ50" s="41"/>
      <c r="ADK50" s="41"/>
      <c r="ADL50" s="41"/>
      <c r="ADM50" s="41"/>
      <c r="ADN50" s="41"/>
      <c r="ADO50" s="41"/>
      <c r="ADP50" s="41"/>
      <c r="ADQ50" s="41"/>
      <c r="ADR50" s="41"/>
      <c r="ADS50" s="41"/>
      <c r="ADT50" s="41"/>
      <c r="ADU50" s="41"/>
      <c r="ADV50" s="41"/>
      <c r="ADW50" s="41"/>
      <c r="ADX50" s="41"/>
      <c r="ADY50" s="41"/>
      <c r="ADZ50" s="41"/>
      <c r="AEA50" s="41"/>
      <c r="AEB50" s="41"/>
      <c r="AEC50" s="41"/>
      <c r="AED50" s="41"/>
      <c r="AEE50" s="41"/>
      <c r="AEF50" s="41"/>
      <c r="AEG50" s="41"/>
      <c r="AEH50" s="41"/>
      <c r="AEI50" s="41"/>
      <c r="AEJ50" s="41"/>
      <c r="AEK50" s="41"/>
      <c r="AEL50" s="41"/>
      <c r="AEM50" s="41"/>
      <c r="AEN50" s="41"/>
      <c r="AEO50" s="41"/>
      <c r="AEP50" s="41"/>
      <c r="AEQ50" s="41"/>
      <c r="AER50" s="41"/>
      <c r="AES50" s="41"/>
      <c r="AET50" s="41"/>
      <c r="AEU50" s="41"/>
      <c r="AEV50" s="41"/>
      <c r="AEW50" s="41"/>
      <c r="AEX50" s="41"/>
      <c r="AEY50" s="41"/>
      <c r="AEZ50" s="41"/>
      <c r="AFA50" s="41"/>
      <c r="AFB50" s="41"/>
      <c r="AFC50" s="41"/>
      <c r="AFD50" s="41"/>
      <c r="AFE50" s="41"/>
      <c r="AFF50" s="41"/>
      <c r="AFG50" s="41"/>
      <c r="AFH50" s="41"/>
      <c r="AFI50" s="41"/>
      <c r="AFJ50" s="41"/>
      <c r="AFK50" s="41"/>
      <c r="AFL50" s="41"/>
      <c r="AFM50" s="41"/>
      <c r="AFN50" s="41"/>
      <c r="AFO50" s="41"/>
      <c r="AFP50" s="41"/>
      <c r="AFQ50" s="41"/>
      <c r="AFR50" s="41"/>
      <c r="AFS50" s="41"/>
      <c r="AFT50" s="41"/>
      <c r="AFU50" s="41"/>
      <c r="AFV50" s="41"/>
      <c r="AFW50" s="41"/>
      <c r="AFX50" s="41"/>
      <c r="AFY50" s="41"/>
      <c r="AFZ50" s="41"/>
      <c r="AGA50" s="41"/>
      <c r="AGB50" s="41"/>
      <c r="AGC50" s="41"/>
      <c r="AGD50" s="41"/>
      <c r="AGE50" s="41"/>
      <c r="AGF50" s="41"/>
      <c r="AGG50" s="41"/>
      <c r="AGH50" s="41"/>
      <c r="AGI50" s="41"/>
      <c r="AGJ50" s="41"/>
      <c r="AGK50" s="41"/>
      <c r="AGL50" s="41"/>
      <c r="AGM50" s="41"/>
      <c r="AGN50" s="41"/>
      <c r="AGO50" s="41"/>
      <c r="AGP50" s="41"/>
      <c r="AGQ50" s="41"/>
      <c r="AGR50" s="41"/>
      <c r="AGS50" s="41"/>
      <c r="AGT50" s="41"/>
      <c r="AGU50" s="41"/>
      <c r="AGV50" s="41"/>
      <c r="AGW50" s="41"/>
      <c r="AGX50" s="41"/>
      <c r="AGY50" s="41"/>
      <c r="AGZ50" s="41"/>
      <c r="AHA50" s="41"/>
      <c r="AHB50" s="41"/>
    </row>
    <row r="51" spans="1:887" s="111" customFormat="1" x14ac:dyDescent="0.25">
      <c r="A51" s="106" t="s">
        <v>388</v>
      </c>
      <c r="B51" s="107">
        <v>2003</v>
      </c>
      <c r="C51" s="106" t="s">
        <v>389</v>
      </c>
      <c r="D51" s="106" t="s">
        <v>390</v>
      </c>
      <c r="E51" s="106" t="s">
        <v>391</v>
      </c>
      <c r="F51" s="106" t="s">
        <v>392</v>
      </c>
      <c r="G51" s="107" t="s">
        <v>76</v>
      </c>
      <c r="H51" s="109">
        <v>42312</v>
      </c>
      <c r="I51" s="106" t="s">
        <v>59</v>
      </c>
      <c r="J51" s="144" t="s">
        <v>194</v>
      </c>
      <c r="K51" s="110" t="s">
        <v>307</v>
      </c>
      <c r="L51" s="107" t="s">
        <v>393</v>
      </c>
      <c r="M51" s="107">
        <v>343</v>
      </c>
      <c r="N51" s="107">
        <v>2</v>
      </c>
      <c r="O51" s="106" t="s">
        <v>80</v>
      </c>
      <c r="P51" s="106" t="s">
        <v>92</v>
      </c>
      <c r="Q51" s="106" t="s">
        <v>101</v>
      </c>
      <c r="R51" s="106" t="s">
        <v>394</v>
      </c>
      <c r="S51" s="107" t="s">
        <v>83</v>
      </c>
      <c r="T51" s="107" t="s">
        <v>66</v>
      </c>
      <c r="U51" s="107" t="s">
        <v>66</v>
      </c>
      <c r="V51" s="107">
        <v>1</v>
      </c>
      <c r="W51" s="107" t="s">
        <v>69</v>
      </c>
      <c r="X51" s="107" t="s">
        <v>69</v>
      </c>
      <c r="Y51" s="107" t="s">
        <v>69</v>
      </c>
      <c r="Z51" s="107" t="s">
        <v>69</v>
      </c>
      <c r="AA51" s="107" t="s">
        <v>69</v>
      </c>
      <c r="AB51" s="107" t="s">
        <v>69</v>
      </c>
      <c r="AC51" s="106"/>
      <c r="AD51" s="107" t="s">
        <v>69</v>
      </c>
      <c r="AE51" s="107" t="s">
        <v>69</v>
      </c>
      <c r="AF51" s="107" t="s">
        <v>69</v>
      </c>
      <c r="AG51" s="107" t="s">
        <v>69</v>
      </c>
      <c r="AH51" s="107" t="s">
        <v>69</v>
      </c>
      <c r="AI51" s="107" t="s">
        <v>69</v>
      </c>
      <c r="AJ51" s="106"/>
      <c r="AK51" s="107" t="s">
        <v>69</v>
      </c>
      <c r="AL51" s="107" t="s">
        <v>69</v>
      </c>
      <c r="AM51" s="107" t="s">
        <v>69</v>
      </c>
      <c r="AN51" s="107" t="s">
        <v>69</v>
      </c>
      <c r="AO51" s="107" t="s">
        <v>69</v>
      </c>
      <c r="AP51" s="107" t="s">
        <v>69</v>
      </c>
      <c r="AQ51" s="106"/>
      <c r="AR51" s="107" t="s">
        <v>69</v>
      </c>
      <c r="AS51" s="107" t="s">
        <v>69</v>
      </c>
      <c r="AT51" s="107" t="s">
        <v>69</v>
      </c>
      <c r="AU51" s="107" t="s">
        <v>69</v>
      </c>
      <c r="AV51" s="107" t="s">
        <v>69</v>
      </c>
      <c r="AW51" s="107" t="s">
        <v>69</v>
      </c>
      <c r="AX51" s="106"/>
      <c r="AY51" s="107" t="s">
        <v>69</v>
      </c>
      <c r="AZ51" s="107" t="s">
        <v>69</v>
      </c>
      <c r="BA51" s="107" t="s">
        <v>69</v>
      </c>
      <c r="BB51" s="107" t="s">
        <v>69</v>
      </c>
      <c r="BC51" s="107" t="s">
        <v>69</v>
      </c>
      <c r="BD51" s="107" t="s">
        <v>69</v>
      </c>
      <c r="BE51" s="106"/>
      <c r="BF51" s="107" t="s">
        <v>69</v>
      </c>
      <c r="BG51" s="107" t="s">
        <v>69</v>
      </c>
      <c r="BH51" s="107" t="s">
        <v>69</v>
      </c>
      <c r="BI51" s="107" t="s">
        <v>69</v>
      </c>
      <c r="BJ51" s="107" t="s">
        <v>69</v>
      </c>
      <c r="BK51" s="107" t="s">
        <v>69</v>
      </c>
      <c r="BL51" s="106"/>
      <c r="BM51" s="107">
        <v>2</v>
      </c>
      <c r="BN51" s="107">
        <v>1</v>
      </c>
      <c r="BO51" s="107" t="s">
        <v>69</v>
      </c>
      <c r="BP51" s="107" t="s">
        <v>69</v>
      </c>
      <c r="BQ51" s="107" t="s">
        <v>69</v>
      </c>
      <c r="BR51" s="107" t="s">
        <v>69</v>
      </c>
      <c r="BS51" s="106" t="s">
        <v>761</v>
      </c>
      <c r="BT51" s="107" t="s">
        <v>69</v>
      </c>
      <c r="BU51" s="107" t="s">
        <v>69</v>
      </c>
      <c r="BV51" s="107" t="s">
        <v>69</v>
      </c>
      <c r="BW51" s="107" t="s">
        <v>69</v>
      </c>
      <c r="BX51" s="107" t="s">
        <v>69</v>
      </c>
      <c r="BY51" s="107" t="s">
        <v>69</v>
      </c>
      <c r="BZ51" s="106"/>
      <c r="CA51" s="107" t="s">
        <v>69</v>
      </c>
      <c r="CB51" s="107" t="s">
        <v>69</v>
      </c>
      <c r="CC51" s="107" t="s">
        <v>69</v>
      </c>
      <c r="CD51" s="107" t="s">
        <v>69</v>
      </c>
      <c r="CE51" s="107" t="s">
        <v>69</v>
      </c>
      <c r="CF51" s="107" t="s">
        <v>69</v>
      </c>
      <c r="CG51" s="106"/>
      <c r="CH51" s="107" t="s">
        <v>69</v>
      </c>
      <c r="CI51" s="107" t="s">
        <v>69</v>
      </c>
      <c r="CJ51" s="107" t="s">
        <v>69</v>
      </c>
      <c r="CK51" s="107" t="s">
        <v>69</v>
      </c>
      <c r="CL51" s="107" t="s">
        <v>69</v>
      </c>
      <c r="CM51" s="107" t="s">
        <v>69</v>
      </c>
      <c r="CN51" s="106"/>
      <c r="CO51" s="107" t="s">
        <v>69</v>
      </c>
      <c r="CP51" s="107" t="s">
        <v>69</v>
      </c>
      <c r="CQ51" s="107" t="s">
        <v>69</v>
      </c>
      <c r="CR51" s="107" t="s">
        <v>69</v>
      </c>
      <c r="CS51" s="107" t="s">
        <v>69</v>
      </c>
      <c r="CT51" s="107" t="s">
        <v>69</v>
      </c>
      <c r="CU51" s="106"/>
      <c r="CV51" s="107" t="s">
        <v>69</v>
      </c>
      <c r="CW51" s="107" t="s">
        <v>69</v>
      </c>
      <c r="CX51" s="107" t="s">
        <v>69</v>
      </c>
      <c r="CY51" s="107" t="s">
        <v>69</v>
      </c>
      <c r="CZ51" s="107" t="s">
        <v>69</v>
      </c>
      <c r="DA51" s="107" t="s">
        <v>69</v>
      </c>
      <c r="DB51" s="106"/>
      <c r="DC51" s="107" t="s">
        <v>69</v>
      </c>
      <c r="DD51" s="107" t="s">
        <v>69</v>
      </c>
      <c r="DE51" s="107" t="s">
        <v>69</v>
      </c>
      <c r="DF51" s="107" t="s">
        <v>69</v>
      </c>
      <c r="DG51" s="107" t="s">
        <v>69</v>
      </c>
      <c r="DH51" s="107" t="s">
        <v>69</v>
      </c>
      <c r="DI51" s="106"/>
      <c r="DJ51" s="107" t="s">
        <v>69</v>
      </c>
      <c r="DK51" s="107" t="s">
        <v>69</v>
      </c>
      <c r="DL51" s="107" t="s">
        <v>69</v>
      </c>
      <c r="DM51" s="107" t="s">
        <v>69</v>
      </c>
      <c r="DN51" s="107" t="s">
        <v>69</v>
      </c>
      <c r="DO51" s="107" t="s">
        <v>69</v>
      </c>
      <c r="DP51" s="106"/>
      <c r="DQ51" s="107" t="s">
        <v>69</v>
      </c>
      <c r="DR51" s="107" t="s">
        <v>69</v>
      </c>
      <c r="DS51" s="107" t="s">
        <v>69</v>
      </c>
      <c r="DT51" s="107" t="s">
        <v>69</v>
      </c>
      <c r="DU51" s="107" t="s">
        <v>69</v>
      </c>
      <c r="DV51" s="107" t="s">
        <v>69</v>
      </c>
      <c r="DW51" s="106"/>
      <c r="DX51" s="107" t="s">
        <v>69</v>
      </c>
      <c r="DY51" s="107" t="s">
        <v>69</v>
      </c>
      <c r="DZ51" s="107" t="s">
        <v>69</v>
      </c>
      <c r="EA51" s="107" t="s">
        <v>69</v>
      </c>
      <c r="EB51" s="107" t="s">
        <v>69</v>
      </c>
      <c r="EC51" s="107" t="s">
        <v>69</v>
      </c>
      <c r="ED51" s="106"/>
      <c r="EE51" s="107" t="s">
        <v>69</v>
      </c>
      <c r="EF51" s="107" t="s">
        <v>69</v>
      </c>
      <c r="EG51" s="107" t="s">
        <v>69</v>
      </c>
      <c r="EH51" s="107" t="s">
        <v>69</v>
      </c>
      <c r="EI51" s="107" t="s">
        <v>69</v>
      </c>
      <c r="EJ51" s="107" t="s">
        <v>69</v>
      </c>
      <c r="EK51" s="106"/>
      <c r="EL51" s="107" t="s">
        <v>69</v>
      </c>
      <c r="EM51" s="107" t="s">
        <v>69</v>
      </c>
      <c r="EN51" s="107" t="s">
        <v>69</v>
      </c>
      <c r="EO51" s="107" t="s">
        <v>69</v>
      </c>
      <c r="EP51" s="107" t="s">
        <v>69</v>
      </c>
      <c r="EQ51" s="107" t="s">
        <v>69</v>
      </c>
      <c r="ER51" s="188"/>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c r="ID51" s="41"/>
      <c r="IE51" s="41"/>
      <c r="IF51" s="41"/>
      <c r="IG51" s="41"/>
      <c r="IH51" s="41"/>
      <c r="II51" s="41"/>
      <c r="IJ51" s="41"/>
      <c r="IK51" s="41"/>
      <c r="IL51" s="41"/>
      <c r="IM51" s="41"/>
      <c r="IN51" s="41"/>
      <c r="IO51" s="41"/>
      <c r="IP51" s="41"/>
      <c r="IQ51" s="41"/>
      <c r="IR51" s="41"/>
      <c r="IS51" s="41"/>
      <c r="IT51" s="41"/>
      <c r="IU51" s="41"/>
      <c r="IV51" s="41"/>
      <c r="IW51" s="41"/>
      <c r="IX51" s="41"/>
      <c r="IY51" s="41"/>
      <c r="IZ51" s="41"/>
      <c r="JA51" s="41"/>
      <c r="JB51" s="41"/>
      <c r="JC51" s="41"/>
      <c r="JD51" s="41"/>
      <c r="JE51" s="41"/>
      <c r="JF51" s="41"/>
      <c r="JG51" s="41"/>
      <c r="JH51" s="41"/>
      <c r="JI51" s="41"/>
      <c r="JJ51" s="41"/>
      <c r="JK51" s="41"/>
      <c r="JL51" s="41"/>
      <c r="JM51" s="41"/>
      <c r="JN51" s="41"/>
      <c r="JO51" s="41"/>
      <c r="JP51" s="41"/>
      <c r="JQ51" s="41"/>
      <c r="JR51" s="41"/>
      <c r="JS51" s="41"/>
      <c r="JT51" s="41"/>
      <c r="JU51" s="41"/>
      <c r="JV51" s="41"/>
      <c r="JW51" s="41"/>
      <c r="JX51" s="41"/>
      <c r="JY51" s="41"/>
      <c r="JZ51" s="41"/>
      <c r="KA51" s="41"/>
      <c r="KB51" s="41"/>
      <c r="KC51" s="41"/>
      <c r="KD51" s="41"/>
      <c r="KE51" s="41"/>
      <c r="KF51" s="41"/>
      <c r="KG51" s="41"/>
      <c r="KH51" s="41"/>
      <c r="KI51" s="41"/>
      <c r="KJ51" s="41"/>
      <c r="KK51" s="41"/>
      <c r="KL51" s="41"/>
      <c r="KM51" s="41"/>
      <c r="KN51" s="41"/>
      <c r="KO51" s="41"/>
      <c r="KP51" s="41"/>
      <c r="KQ51" s="41"/>
      <c r="KR51" s="41"/>
      <c r="KS51" s="41"/>
      <c r="KT51" s="41"/>
      <c r="KU51" s="41"/>
      <c r="KV51" s="41"/>
      <c r="KW51" s="41"/>
      <c r="KX51" s="41"/>
      <c r="KY51" s="41"/>
      <c r="KZ51" s="41"/>
      <c r="LA51" s="41"/>
      <c r="LB51" s="41"/>
      <c r="LC51" s="41"/>
      <c r="LD51" s="41"/>
      <c r="LE51" s="41"/>
      <c r="LF51" s="41"/>
      <c r="LG51" s="41"/>
      <c r="LH51" s="41"/>
      <c r="LI51" s="41"/>
      <c r="LJ51" s="41"/>
      <c r="LK51" s="41"/>
      <c r="LL51" s="41"/>
      <c r="LM51" s="41"/>
      <c r="LN51" s="41"/>
      <c r="LO51" s="41"/>
      <c r="LP51" s="41"/>
      <c r="LQ51" s="41"/>
      <c r="LR51" s="41"/>
      <c r="LS51" s="41"/>
      <c r="LT51" s="41"/>
      <c r="LU51" s="41"/>
      <c r="LV51" s="41"/>
      <c r="LW51" s="41"/>
      <c r="LX51" s="41"/>
      <c r="LY51" s="41"/>
      <c r="LZ51" s="41"/>
      <c r="MA51" s="41"/>
      <c r="MB51" s="41"/>
      <c r="MC51" s="41"/>
      <c r="MD51" s="41"/>
      <c r="ME51" s="41"/>
      <c r="MF51" s="41"/>
      <c r="MG51" s="41"/>
      <c r="MH51" s="41"/>
      <c r="MI51" s="41"/>
      <c r="MJ51" s="41"/>
      <c r="MK51" s="41"/>
      <c r="ML51" s="41"/>
      <c r="MM51" s="41"/>
      <c r="MN51" s="41"/>
      <c r="MO51" s="41"/>
      <c r="MP51" s="41"/>
      <c r="MQ51" s="41"/>
      <c r="MR51" s="41"/>
      <c r="MS51" s="41"/>
      <c r="MT51" s="41"/>
      <c r="MU51" s="41"/>
      <c r="MV51" s="41"/>
      <c r="MW51" s="41"/>
      <c r="MX51" s="41"/>
      <c r="MY51" s="41"/>
      <c r="MZ51" s="41"/>
      <c r="NA51" s="41"/>
      <c r="NB51" s="41"/>
      <c r="NC51" s="41"/>
      <c r="ND51" s="41"/>
      <c r="NE51" s="41"/>
      <c r="NF51" s="41"/>
      <c r="NG51" s="41"/>
      <c r="NH51" s="41"/>
      <c r="NI51" s="41"/>
      <c r="NJ51" s="41"/>
      <c r="NK51" s="41"/>
      <c r="NL51" s="41"/>
      <c r="NM51" s="41"/>
      <c r="NN51" s="41"/>
      <c r="NO51" s="41"/>
      <c r="NP51" s="41"/>
      <c r="NQ51" s="41"/>
      <c r="NR51" s="41"/>
      <c r="NS51" s="41"/>
      <c r="NT51" s="41"/>
      <c r="NU51" s="41"/>
      <c r="NV51" s="41"/>
      <c r="NW51" s="41"/>
      <c r="NX51" s="41"/>
      <c r="NY51" s="41"/>
      <c r="NZ51" s="41"/>
      <c r="OA51" s="41"/>
      <c r="OB51" s="41"/>
      <c r="OC51" s="41"/>
      <c r="OD51" s="41"/>
      <c r="OE51" s="41"/>
      <c r="OF51" s="41"/>
      <c r="OG51" s="41"/>
      <c r="OH51" s="41"/>
      <c r="OI51" s="41"/>
      <c r="OJ51" s="41"/>
      <c r="OK51" s="41"/>
      <c r="OL51" s="41"/>
      <c r="OM51" s="41"/>
      <c r="ON51" s="41"/>
      <c r="OO51" s="41"/>
      <c r="OP51" s="41"/>
      <c r="OQ51" s="41"/>
      <c r="OR51" s="41"/>
      <c r="OS51" s="41"/>
      <c r="OT51" s="41"/>
      <c r="OU51" s="41"/>
      <c r="OV51" s="41"/>
      <c r="OW51" s="41"/>
      <c r="OX51" s="41"/>
      <c r="OY51" s="41"/>
      <c r="OZ51" s="41"/>
      <c r="PA51" s="41"/>
      <c r="PB51" s="41"/>
      <c r="PC51" s="41"/>
      <c r="PD51" s="41"/>
      <c r="PE51" s="41"/>
      <c r="PF51" s="41"/>
      <c r="PG51" s="41"/>
      <c r="PH51" s="41"/>
      <c r="PI51" s="41"/>
      <c r="PJ51" s="41"/>
      <c r="PK51" s="41"/>
      <c r="PL51" s="41"/>
      <c r="PM51" s="41"/>
      <c r="PN51" s="41"/>
      <c r="PO51" s="41"/>
      <c r="PP51" s="41"/>
      <c r="PQ51" s="41"/>
      <c r="PR51" s="41"/>
      <c r="PS51" s="41"/>
      <c r="PT51" s="41"/>
      <c r="PU51" s="41"/>
      <c r="PV51" s="41"/>
      <c r="PW51" s="41"/>
      <c r="PX51" s="41"/>
      <c r="PY51" s="41"/>
      <c r="PZ51" s="41"/>
      <c r="QA51" s="41"/>
      <c r="QB51" s="41"/>
      <c r="QC51" s="41"/>
      <c r="QD51" s="41"/>
      <c r="QE51" s="41"/>
      <c r="QF51" s="41"/>
      <c r="QG51" s="41"/>
      <c r="QH51" s="41"/>
      <c r="QI51" s="41"/>
      <c r="QJ51" s="41"/>
      <c r="QK51" s="41"/>
      <c r="QL51" s="41"/>
      <c r="QM51" s="41"/>
      <c r="QN51" s="41"/>
      <c r="QO51" s="41"/>
      <c r="QP51" s="41"/>
      <c r="QQ51" s="41"/>
      <c r="QR51" s="41"/>
      <c r="QS51" s="41"/>
      <c r="QT51" s="41"/>
      <c r="QU51" s="41"/>
      <c r="QV51" s="41"/>
      <c r="QW51" s="41"/>
      <c r="QX51" s="41"/>
      <c r="QY51" s="41"/>
      <c r="QZ51" s="41"/>
      <c r="RA51" s="41"/>
      <c r="RB51" s="41"/>
      <c r="RC51" s="41"/>
      <c r="RD51" s="41"/>
      <c r="RE51" s="41"/>
      <c r="RF51" s="41"/>
      <c r="RG51" s="41"/>
      <c r="RH51" s="41"/>
      <c r="RI51" s="41"/>
      <c r="RJ51" s="41"/>
      <c r="RK51" s="41"/>
      <c r="RL51" s="41"/>
      <c r="RM51" s="41"/>
      <c r="RN51" s="41"/>
      <c r="RO51" s="41"/>
      <c r="RP51" s="41"/>
      <c r="RQ51" s="41"/>
      <c r="RR51" s="41"/>
      <c r="RS51" s="41"/>
      <c r="RT51" s="41"/>
      <c r="RU51" s="41"/>
      <c r="RV51" s="41"/>
      <c r="RW51" s="41"/>
      <c r="RX51" s="41"/>
      <c r="RY51" s="41"/>
      <c r="RZ51" s="41"/>
      <c r="SA51" s="41"/>
      <c r="SB51" s="41"/>
      <c r="SC51" s="41"/>
      <c r="SD51" s="41"/>
      <c r="SE51" s="41"/>
      <c r="SF51" s="41"/>
      <c r="SG51" s="41"/>
      <c r="SH51" s="41"/>
      <c r="SI51" s="41"/>
      <c r="SJ51" s="41"/>
      <c r="SK51" s="41"/>
      <c r="SL51" s="41"/>
      <c r="SM51" s="41"/>
      <c r="SN51" s="41"/>
      <c r="SO51" s="41"/>
      <c r="SP51" s="41"/>
      <c r="SQ51" s="41"/>
      <c r="SR51" s="41"/>
      <c r="SS51" s="41"/>
      <c r="ST51" s="41"/>
      <c r="SU51" s="41"/>
      <c r="SV51" s="41"/>
      <c r="SW51" s="41"/>
      <c r="SX51" s="41"/>
      <c r="SY51" s="41"/>
      <c r="SZ51" s="41"/>
      <c r="TA51" s="41"/>
      <c r="TB51" s="41"/>
      <c r="TC51" s="41"/>
      <c r="TD51" s="41"/>
      <c r="TE51" s="41"/>
      <c r="TF51" s="41"/>
      <c r="TG51" s="41"/>
      <c r="TH51" s="41"/>
      <c r="TI51" s="41"/>
      <c r="TJ51" s="41"/>
      <c r="TK51" s="41"/>
      <c r="TL51" s="41"/>
      <c r="TM51" s="41"/>
      <c r="TN51" s="41"/>
      <c r="TO51" s="41"/>
      <c r="TP51" s="41"/>
      <c r="TQ51" s="41"/>
      <c r="TR51" s="41"/>
      <c r="TS51" s="41"/>
      <c r="TT51" s="41"/>
      <c r="TU51" s="41"/>
      <c r="TV51" s="41"/>
      <c r="TW51" s="41"/>
      <c r="TX51" s="41"/>
      <c r="TY51" s="41"/>
      <c r="TZ51" s="41"/>
      <c r="UA51" s="41"/>
      <c r="UB51" s="41"/>
      <c r="UC51" s="41"/>
      <c r="UD51" s="41"/>
      <c r="UE51" s="41"/>
      <c r="UF51" s="41"/>
      <c r="UG51" s="41"/>
      <c r="UH51" s="41"/>
      <c r="UI51" s="41"/>
      <c r="UJ51" s="41"/>
      <c r="UK51" s="41"/>
      <c r="UL51" s="41"/>
      <c r="UM51" s="41"/>
      <c r="UN51" s="41"/>
      <c r="UO51" s="41"/>
      <c r="UP51" s="41"/>
      <c r="UQ51" s="41"/>
      <c r="UR51" s="41"/>
      <c r="US51" s="41"/>
      <c r="UT51" s="41"/>
      <c r="UU51" s="41"/>
      <c r="UV51" s="41"/>
      <c r="UW51" s="41"/>
      <c r="UX51" s="41"/>
      <c r="UY51" s="41"/>
      <c r="UZ51" s="41"/>
      <c r="VA51" s="41"/>
      <c r="VB51" s="41"/>
      <c r="VC51" s="41"/>
      <c r="VD51" s="41"/>
      <c r="VE51" s="41"/>
      <c r="VF51" s="41"/>
      <c r="VG51" s="41"/>
      <c r="VH51" s="41"/>
      <c r="VI51" s="41"/>
      <c r="VJ51" s="41"/>
      <c r="VK51" s="41"/>
      <c r="VL51" s="41"/>
      <c r="VM51" s="41"/>
      <c r="VN51" s="41"/>
      <c r="VO51" s="41"/>
      <c r="VP51" s="41"/>
      <c r="VQ51" s="41"/>
      <c r="VR51" s="41"/>
      <c r="VS51" s="41"/>
      <c r="VT51" s="41"/>
      <c r="VU51" s="41"/>
      <c r="VV51" s="41"/>
      <c r="VW51" s="41"/>
      <c r="VX51" s="41"/>
      <c r="VY51" s="41"/>
      <c r="VZ51" s="41"/>
      <c r="WA51" s="41"/>
      <c r="WB51" s="41"/>
      <c r="WC51" s="41"/>
      <c r="WD51" s="41"/>
      <c r="WE51" s="41"/>
      <c r="WF51" s="41"/>
      <c r="WG51" s="41"/>
      <c r="WH51" s="41"/>
      <c r="WI51" s="41"/>
      <c r="WJ51" s="41"/>
      <c r="WK51" s="41"/>
      <c r="WL51" s="41"/>
      <c r="WM51" s="41"/>
      <c r="WN51" s="41"/>
      <c r="WO51" s="41"/>
      <c r="WP51" s="41"/>
      <c r="WQ51" s="41"/>
      <c r="WR51" s="41"/>
      <c r="WS51" s="41"/>
      <c r="WT51" s="41"/>
      <c r="WU51" s="41"/>
      <c r="WV51" s="41"/>
      <c r="WW51" s="41"/>
      <c r="WX51" s="41"/>
      <c r="WY51" s="41"/>
      <c r="WZ51" s="41"/>
      <c r="XA51" s="41"/>
      <c r="XB51" s="41"/>
      <c r="XC51" s="41"/>
      <c r="XD51" s="41"/>
      <c r="XE51" s="41"/>
      <c r="XF51" s="41"/>
      <c r="XG51" s="41"/>
      <c r="XH51" s="41"/>
      <c r="XI51" s="41"/>
      <c r="XJ51" s="41"/>
      <c r="XK51" s="41"/>
      <c r="XL51" s="41"/>
      <c r="XM51" s="41"/>
      <c r="XN51" s="41"/>
      <c r="XO51" s="41"/>
      <c r="XP51" s="41"/>
      <c r="XQ51" s="41"/>
      <c r="XR51" s="41"/>
      <c r="XS51" s="41"/>
      <c r="XT51" s="41"/>
      <c r="XU51" s="41"/>
      <c r="XV51" s="41"/>
      <c r="XW51" s="41"/>
      <c r="XX51" s="41"/>
      <c r="XY51" s="41"/>
      <c r="XZ51" s="41"/>
      <c r="YA51" s="41"/>
      <c r="YB51" s="41"/>
      <c r="YC51" s="41"/>
      <c r="YD51" s="41"/>
      <c r="YE51" s="41"/>
      <c r="YF51" s="41"/>
      <c r="YG51" s="41"/>
      <c r="YH51" s="41"/>
      <c r="YI51" s="41"/>
      <c r="YJ51" s="41"/>
      <c r="YK51" s="41"/>
      <c r="YL51" s="41"/>
      <c r="YM51" s="41"/>
      <c r="YN51" s="41"/>
      <c r="YO51" s="41"/>
      <c r="YP51" s="41"/>
      <c r="YQ51" s="41"/>
      <c r="YR51" s="41"/>
      <c r="YS51" s="41"/>
      <c r="YT51" s="41"/>
      <c r="YU51" s="41"/>
      <c r="YV51" s="41"/>
      <c r="YW51" s="41"/>
      <c r="YX51" s="41"/>
      <c r="YY51" s="41"/>
      <c r="YZ51" s="41"/>
      <c r="ZA51" s="41"/>
      <c r="ZB51" s="41"/>
      <c r="ZC51" s="41"/>
      <c r="ZD51" s="41"/>
      <c r="ZE51" s="41"/>
      <c r="ZF51" s="41"/>
      <c r="ZG51" s="41"/>
      <c r="ZH51" s="41"/>
      <c r="ZI51" s="41"/>
      <c r="ZJ51" s="41"/>
      <c r="ZK51" s="41"/>
      <c r="ZL51" s="41"/>
      <c r="ZM51" s="41"/>
      <c r="ZN51" s="41"/>
      <c r="ZO51" s="41"/>
      <c r="ZP51" s="41"/>
      <c r="ZQ51" s="41"/>
      <c r="ZR51" s="41"/>
      <c r="ZS51" s="41"/>
      <c r="ZT51" s="41"/>
      <c r="ZU51" s="41"/>
      <c r="ZV51" s="41"/>
      <c r="ZW51" s="41"/>
      <c r="ZX51" s="41"/>
      <c r="ZY51" s="41"/>
      <c r="ZZ51" s="41"/>
      <c r="AAA51" s="41"/>
      <c r="AAB51" s="41"/>
      <c r="AAC51" s="41"/>
      <c r="AAD51" s="41"/>
      <c r="AAE51" s="41"/>
      <c r="AAF51" s="41"/>
      <c r="AAG51" s="41"/>
      <c r="AAH51" s="41"/>
      <c r="AAI51" s="41"/>
      <c r="AAJ51" s="41"/>
      <c r="AAK51" s="41"/>
      <c r="AAL51" s="41"/>
      <c r="AAM51" s="41"/>
      <c r="AAN51" s="41"/>
      <c r="AAO51" s="41"/>
      <c r="AAP51" s="41"/>
      <c r="AAQ51" s="41"/>
      <c r="AAR51" s="41"/>
      <c r="AAS51" s="41"/>
      <c r="AAT51" s="41"/>
      <c r="AAU51" s="41"/>
      <c r="AAV51" s="41"/>
      <c r="AAW51" s="41"/>
      <c r="AAX51" s="41"/>
      <c r="AAY51" s="41"/>
      <c r="AAZ51" s="41"/>
      <c r="ABA51" s="41"/>
      <c r="ABB51" s="41"/>
      <c r="ABC51" s="41"/>
      <c r="ABD51" s="41"/>
      <c r="ABE51" s="41"/>
      <c r="ABF51" s="41"/>
      <c r="ABG51" s="41"/>
      <c r="ABH51" s="41"/>
      <c r="ABI51" s="41"/>
      <c r="ABJ51" s="41"/>
      <c r="ABK51" s="41"/>
      <c r="ABL51" s="41"/>
      <c r="ABM51" s="41"/>
      <c r="ABN51" s="41"/>
      <c r="ABO51" s="41"/>
      <c r="ABP51" s="41"/>
      <c r="ABQ51" s="41"/>
      <c r="ABR51" s="41"/>
      <c r="ABS51" s="41"/>
      <c r="ABT51" s="41"/>
      <c r="ABU51" s="41"/>
      <c r="ABV51" s="41"/>
      <c r="ABW51" s="41"/>
      <c r="ABX51" s="41"/>
      <c r="ABY51" s="41"/>
      <c r="ABZ51" s="41"/>
      <c r="ACA51" s="41"/>
      <c r="ACB51" s="41"/>
      <c r="ACC51" s="41"/>
      <c r="ACD51" s="41"/>
      <c r="ACE51" s="41"/>
      <c r="ACF51" s="41"/>
      <c r="ACG51" s="41"/>
      <c r="ACH51" s="41"/>
      <c r="ACI51" s="41"/>
      <c r="ACJ51" s="41"/>
      <c r="ACK51" s="41"/>
      <c r="ACL51" s="41"/>
      <c r="ACM51" s="41"/>
      <c r="ACN51" s="41"/>
      <c r="ACO51" s="41"/>
      <c r="ACP51" s="41"/>
      <c r="ACQ51" s="41"/>
      <c r="ACR51" s="41"/>
      <c r="ACS51" s="41"/>
      <c r="ACT51" s="41"/>
      <c r="ACU51" s="41"/>
      <c r="ACV51" s="41"/>
      <c r="ACW51" s="41"/>
      <c r="ACX51" s="41"/>
      <c r="ACY51" s="41"/>
      <c r="ACZ51" s="41"/>
      <c r="ADA51" s="41"/>
      <c r="ADB51" s="41"/>
      <c r="ADC51" s="41"/>
      <c r="ADD51" s="41"/>
      <c r="ADE51" s="41"/>
      <c r="ADF51" s="41"/>
      <c r="ADG51" s="41"/>
      <c r="ADH51" s="41"/>
      <c r="ADI51" s="41"/>
      <c r="ADJ51" s="41"/>
      <c r="ADK51" s="41"/>
      <c r="ADL51" s="41"/>
      <c r="ADM51" s="41"/>
      <c r="ADN51" s="41"/>
      <c r="ADO51" s="41"/>
      <c r="ADP51" s="41"/>
      <c r="ADQ51" s="41"/>
      <c r="ADR51" s="41"/>
      <c r="ADS51" s="41"/>
      <c r="ADT51" s="41"/>
      <c r="ADU51" s="41"/>
      <c r="ADV51" s="41"/>
      <c r="ADW51" s="41"/>
      <c r="ADX51" s="41"/>
      <c r="ADY51" s="41"/>
      <c r="ADZ51" s="41"/>
      <c r="AEA51" s="41"/>
      <c r="AEB51" s="41"/>
      <c r="AEC51" s="41"/>
      <c r="AED51" s="41"/>
      <c r="AEE51" s="41"/>
      <c r="AEF51" s="41"/>
      <c r="AEG51" s="41"/>
      <c r="AEH51" s="41"/>
      <c r="AEI51" s="41"/>
      <c r="AEJ51" s="41"/>
      <c r="AEK51" s="41"/>
      <c r="AEL51" s="41"/>
      <c r="AEM51" s="41"/>
      <c r="AEN51" s="41"/>
      <c r="AEO51" s="41"/>
      <c r="AEP51" s="41"/>
      <c r="AEQ51" s="41"/>
      <c r="AER51" s="41"/>
      <c r="AES51" s="41"/>
      <c r="AET51" s="41"/>
      <c r="AEU51" s="41"/>
      <c r="AEV51" s="41"/>
      <c r="AEW51" s="41"/>
      <c r="AEX51" s="41"/>
      <c r="AEY51" s="41"/>
      <c r="AEZ51" s="41"/>
      <c r="AFA51" s="41"/>
      <c r="AFB51" s="41"/>
      <c r="AFC51" s="41"/>
      <c r="AFD51" s="41"/>
      <c r="AFE51" s="41"/>
      <c r="AFF51" s="41"/>
      <c r="AFG51" s="41"/>
      <c r="AFH51" s="41"/>
      <c r="AFI51" s="41"/>
      <c r="AFJ51" s="41"/>
      <c r="AFK51" s="41"/>
      <c r="AFL51" s="41"/>
      <c r="AFM51" s="41"/>
      <c r="AFN51" s="41"/>
      <c r="AFO51" s="41"/>
      <c r="AFP51" s="41"/>
      <c r="AFQ51" s="41"/>
      <c r="AFR51" s="41"/>
      <c r="AFS51" s="41"/>
      <c r="AFT51" s="41"/>
      <c r="AFU51" s="41"/>
      <c r="AFV51" s="41"/>
      <c r="AFW51" s="41"/>
      <c r="AFX51" s="41"/>
      <c r="AFY51" s="41"/>
      <c r="AFZ51" s="41"/>
      <c r="AGA51" s="41"/>
      <c r="AGB51" s="41"/>
      <c r="AGC51" s="41"/>
      <c r="AGD51" s="41"/>
      <c r="AGE51" s="41"/>
      <c r="AGF51" s="41"/>
      <c r="AGG51" s="41"/>
      <c r="AGH51" s="41"/>
      <c r="AGI51" s="41"/>
      <c r="AGJ51" s="41"/>
      <c r="AGK51" s="41"/>
      <c r="AGL51" s="41"/>
      <c r="AGM51" s="41"/>
      <c r="AGN51" s="41"/>
      <c r="AGO51" s="41"/>
      <c r="AGP51" s="41"/>
      <c r="AGQ51" s="41"/>
      <c r="AGR51" s="41"/>
      <c r="AGS51" s="41"/>
      <c r="AGT51" s="41"/>
      <c r="AGU51" s="41"/>
      <c r="AGV51" s="41"/>
      <c r="AGW51" s="41"/>
      <c r="AGX51" s="41"/>
      <c r="AGY51" s="41"/>
      <c r="AGZ51" s="41"/>
      <c r="AHA51" s="41"/>
      <c r="AHB51" s="41"/>
    </row>
    <row r="52" spans="1:887" s="40" customFormat="1" x14ac:dyDescent="0.25">
      <c r="A52" s="47" t="s">
        <v>395</v>
      </c>
      <c r="B52" s="45">
        <v>2000</v>
      </c>
      <c r="C52" s="47" t="s">
        <v>396</v>
      </c>
      <c r="D52" s="47" t="s">
        <v>289</v>
      </c>
      <c r="E52" s="24" t="s">
        <v>397</v>
      </c>
      <c r="F52" s="47" t="s">
        <v>398</v>
      </c>
      <c r="G52" s="45" t="s">
        <v>58</v>
      </c>
      <c r="H52" s="51">
        <v>42310</v>
      </c>
      <c r="I52" s="47" t="s">
        <v>59</v>
      </c>
      <c r="J52" s="47" t="s">
        <v>313</v>
      </c>
      <c r="K52" s="46" t="s">
        <v>314</v>
      </c>
      <c r="L52" s="45" t="s">
        <v>399</v>
      </c>
      <c r="M52" s="45">
        <v>156</v>
      </c>
      <c r="N52" s="45">
        <v>3</v>
      </c>
      <c r="O52" s="47" t="s">
        <v>745</v>
      </c>
      <c r="P52" s="47" t="s">
        <v>92</v>
      </c>
      <c r="Q52" s="47" t="s">
        <v>93</v>
      </c>
      <c r="R52" s="47" t="s">
        <v>400</v>
      </c>
      <c r="S52" s="45" t="s">
        <v>67</v>
      </c>
      <c r="T52" s="45" t="s">
        <v>66</v>
      </c>
      <c r="U52" s="45" t="s">
        <v>66</v>
      </c>
      <c r="V52" s="45">
        <v>1</v>
      </c>
      <c r="W52" s="45" t="s">
        <v>69</v>
      </c>
      <c r="X52" s="45" t="s">
        <v>69</v>
      </c>
      <c r="Y52" s="45" t="s">
        <v>69</v>
      </c>
      <c r="Z52" s="45" t="s">
        <v>69</v>
      </c>
      <c r="AA52" s="45" t="s">
        <v>69</v>
      </c>
      <c r="AB52" s="45" t="s">
        <v>69</v>
      </c>
      <c r="AC52" s="47"/>
      <c r="AD52" s="45">
        <v>3</v>
      </c>
      <c r="AE52" s="45" t="s">
        <v>446</v>
      </c>
      <c r="AF52" s="45" t="s">
        <v>69</v>
      </c>
      <c r="AG52" s="45" t="s">
        <v>69</v>
      </c>
      <c r="AH52" s="45">
        <v>1</v>
      </c>
      <c r="AI52" s="45">
        <v>1</v>
      </c>
      <c r="AJ52" s="47" t="s">
        <v>774</v>
      </c>
      <c r="AK52" s="45" t="s">
        <v>69</v>
      </c>
      <c r="AL52" s="45" t="s">
        <v>69</v>
      </c>
      <c r="AM52" s="45" t="s">
        <v>69</v>
      </c>
      <c r="AN52" s="45" t="s">
        <v>69</v>
      </c>
      <c r="AO52" s="45" t="s">
        <v>69</v>
      </c>
      <c r="AP52" s="45" t="s">
        <v>69</v>
      </c>
      <c r="AQ52" s="47"/>
      <c r="AR52" s="45">
        <v>3</v>
      </c>
      <c r="AS52" s="45">
        <v>1</v>
      </c>
      <c r="AT52" s="45" t="s">
        <v>69</v>
      </c>
      <c r="AU52" s="45" t="s">
        <v>69</v>
      </c>
      <c r="AV52" s="45" t="s">
        <v>69</v>
      </c>
      <c r="AW52" s="45" t="s">
        <v>69</v>
      </c>
      <c r="AX52" s="47" t="s">
        <v>744</v>
      </c>
      <c r="AY52" s="45" t="s">
        <v>69</v>
      </c>
      <c r="AZ52" s="45" t="s">
        <v>69</v>
      </c>
      <c r="BA52" s="45" t="s">
        <v>69</v>
      </c>
      <c r="BB52" s="45" t="s">
        <v>69</v>
      </c>
      <c r="BC52" s="45" t="s">
        <v>69</v>
      </c>
      <c r="BD52" s="45" t="s">
        <v>69</v>
      </c>
      <c r="BE52" s="47"/>
      <c r="BF52" s="45" t="s">
        <v>69</v>
      </c>
      <c r="BG52" s="45" t="s">
        <v>69</v>
      </c>
      <c r="BH52" s="45" t="s">
        <v>69</v>
      </c>
      <c r="BI52" s="45" t="s">
        <v>69</v>
      </c>
      <c r="BJ52" s="45" t="s">
        <v>69</v>
      </c>
      <c r="BK52" s="45" t="s">
        <v>69</v>
      </c>
      <c r="BL52" s="47"/>
      <c r="BM52" s="45" t="s">
        <v>69</v>
      </c>
      <c r="BN52" s="45" t="s">
        <v>69</v>
      </c>
      <c r="BO52" s="45" t="s">
        <v>69</v>
      </c>
      <c r="BP52" s="45" t="s">
        <v>69</v>
      </c>
      <c r="BQ52" s="45" t="s">
        <v>69</v>
      </c>
      <c r="BR52" s="45" t="s">
        <v>69</v>
      </c>
      <c r="BS52" s="47"/>
      <c r="BT52" s="45" t="s">
        <v>69</v>
      </c>
      <c r="BU52" s="45" t="s">
        <v>69</v>
      </c>
      <c r="BV52" s="45" t="s">
        <v>69</v>
      </c>
      <c r="BW52" s="45" t="s">
        <v>69</v>
      </c>
      <c r="BX52" s="45" t="s">
        <v>69</v>
      </c>
      <c r="BY52" s="45" t="s">
        <v>69</v>
      </c>
      <c r="BZ52" s="47"/>
      <c r="CA52" s="45" t="s">
        <v>69</v>
      </c>
      <c r="CB52" s="45" t="s">
        <v>69</v>
      </c>
      <c r="CC52" s="45" t="s">
        <v>69</v>
      </c>
      <c r="CD52" s="45" t="s">
        <v>69</v>
      </c>
      <c r="CE52" s="45" t="s">
        <v>69</v>
      </c>
      <c r="CF52" s="45" t="s">
        <v>69</v>
      </c>
      <c r="CG52" s="47"/>
      <c r="CH52" s="45" t="s">
        <v>69</v>
      </c>
      <c r="CI52" s="45" t="s">
        <v>69</v>
      </c>
      <c r="CJ52" s="45" t="s">
        <v>69</v>
      </c>
      <c r="CK52" s="45" t="s">
        <v>69</v>
      </c>
      <c r="CL52" s="45" t="s">
        <v>69</v>
      </c>
      <c r="CM52" s="45" t="s">
        <v>69</v>
      </c>
      <c r="CN52" s="47"/>
      <c r="CO52" s="45" t="s">
        <v>69</v>
      </c>
      <c r="CP52" s="45" t="s">
        <v>69</v>
      </c>
      <c r="CQ52" s="45" t="s">
        <v>69</v>
      </c>
      <c r="CR52" s="45" t="s">
        <v>69</v>
      </c>
      <c r="CS52" s="45" t="s">
        <v>69</v>
      </c>
      <c r="CT52" s="45" t="s">
        <v>69</v>
      </c>
      <c r="CU52" s="47"/>
      <c r="CV52" s="45" t="s">
        <v>69</v>
      </c>
      <c r="CW52" s="45" t="s">
        <v>69</v>
      </c>
      <c r="CX52" s="45" t="s">
        <v>69</v>
      </c>
      <c r="CY52" s="45" t="s">
        <v>69</v>
      </c>
      <c r="CZ52" s="45" t="s">
        <v>69</v>
      </c>
      <c r="DA52" s="45" t="s">
        <v>69</v>
      </c>
      <c r="DB52" s="47"/>
      <c r="DC52" s="45" t="s">
        <v>69</v>
      </c>
      <c r="DD52" s="45" t="s">
        <v>69</v>
      </c>
      <c r="DE52" s="45" t="s">
        <v>69</v>
      </c>
      <c r="DF52" s="45" t="s">
        <v>69</v>
      </c>
      <c r="DG52" s="45" t="s">
        <v>69</v>
      </c>
      <c r="DH52" s="45" t="s">
        <v>69</v>
      </c>
      <c r="DI52" s="47"/>
      <c r="DJ52" s="45" t="s">
        <v>69</v>
      </c>
      <c r="DK52" s="45" t="s">
        <v>69</v>
      </c>
      <c r="DL52" s="45" t="s">
        <v>69</v>
      </c>
      <c r="DM52" s="45" t="s">
        <v>69</v>
      </c>
      <c r="DN52" s="45" t="s">
        <v>69</v>
      </c>
      <c r="DO52" s="45" t="s">
        <v>69</v>
      </c>
      <c r="DP52" s="47"/>
      <c r="DQ52" s="45" t="s">
        <v>69</v>
      </c>
      <c r="DR52" s="45" t="s">
        <v>69</v>
      </c>
      <c r="DS52" s="45" t="s">
        <v>69</v>
      </c>
      <c r="DT52" s="45" t="s">
        <v>69</v>
      </c>
      <c r="DU52" s="45" t="s">
        <v>69</v>
      </c>
      <c r="DV52" s="45" t="s">
        <v>69</v>
      </c>
      <c r="DW52" s="47"/>
      <c r="DX52" s="45" t="s">
        <v>69</v>
      </c>
      <c r="DY52" s="45" t="s">
        <v>69</v>
      </c>
      <c r="DZ52" s="45" t="s">
        <v>69</v>
      </c>
      <c r="EA52" s="45" t="s">
        <v>69</v>
      </c>
      <c r="EB52" s="45" t="s">
        <v>69</v>
      </c>
      <c r="EC52" s="45" t="s">
        <v>69</v>
      </c>
      <c r="ED52" s="47"/>
      <c r="EE52" s="45" t="s">
        <v>69</v>
      </c>
      <c r="EF52" s="45" t="s">
        <v>69</v>
      </c>
      <c r="EG52" s="45" t="s">
        <v>69</v>
      </c>
      <c r="EH52" s="45" t="s">
        <v>69</v>
      </c>
      <c r="EI52" s="45" t="s">
        <v>69</v>
      </c>
      <c r="EJ52" s="45" t="s">
        <v>69</v>
      </c>
      <c r="EK52" s="47"/>
      <c r="EL52" s="45" t="s">
        <v>69</v>
      </c>
      <c r="EM52" s="45" t="s">
        <v>69</v>
      </c>
      <c r="EN52" s="45" t="s">
        <v>69</v>
      </c>
      <c r="EO52" s="45" t="s">
        <v>69</v>
      </c>
      <c r="EP52" s="45" t="s">
        <v>69</v>
      </c>
      <c r="EQ52" s="45" t="s">
        <v>69</v>
      </c>
      <c r="ER52" s="189"/>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c r="ID52" s="41"/>
      <c r="IE52" s="41"/>
      <c r="IF52" s="41"/>
      <c r="IG52" s="41"/>
      <c r="IH52" s="41"/>
      <c r="II52" s="41"/>
      <c r="IJ52" s="41"/>
      <c r="IK52" s="41"/>
      <c r="IL52" s="41"/>
      <c r="IM52" s="41"/>
      <c r="IN52" s="41"/>
      <c r="IO52" s="41"/>
      <c r="IP52" s="41"/>
      <c r="IQ52" s="41"/>
      <c r="IR52" s="41"/>
      <c r="IS52" s="41"/>
      <c r="IT52" s="41"/>
      <c r="IU52" s="41"/>
      <c r="IV52" s="41"/>
      <c r="IW52" s="41"/>
      <c r="IX52" s="41"/>
      <c r="IY52" s="41"/>
      <c r="IZ52" s="41"/>
      <c r="JA52" s="41"/>
      <c r="JB52" s="41"/>
      <c r="JC52" s="41"/>
      <c r="JD52" s="41"/>
      <c r="JE52" s="41"/>
      <c r="JF52" s="41"/>
      <c r="JG52" s="41"/>
      <c r="JH52" s="41"/>
      <c r="JI52" s="41"/>
      <c r="JJ52" s="41"/>
      <c r="JK52" s="41"/>
      <c r="JL52" s="41"/>
      <c r="JM52" s="41"/>
      <c r="JN52" s="41"/>
      <c r="JO52" s="41"/>
      <c r="JP52" s="41"/>
      <c r="JQ52" s="41"/>
      <c r="JR52" s="41"/>
      <c r="JS52" s="41"/>
      <c r="JT52" s="41"/>
      <c r="JU52" s="41"/>
      <c r="JV52" s="41"/>
      <c r="JW52" s="41"/>
      <c r="JX52" s="41"/>
      <c r="JY52" s="41"/>
      <c r="JZ52" s="41"/>
      <c r="KA52" s="41"/>
      <c r="KB52" s="41"/>
      <c r="KC52" s="41"/>
      <c r="KD52" s="41"/>
      <c r="KE52" s="41"/>
      <c r="KF52" s="41"/>
      <c r="KG52" s="41"/>
      <c r="KH52" s="41"/>
      <c r="KI52" s="41"/>
      <c r="KJ52" s="41"/>
      <c r="KK52" s="41"/>
      <c r="KL52" s="41"/>
      <c r="KM52" s="41"/>
      <c r="KN52" s="41"/>
      <c r="KO52" s="41"/>
      <c r="KP52" s="41"/>
      <c r="KQ52" s="41"/>
      <c r="KR52" s="41"/>
      <c r="KS52" s="41"/>
      <c r="KT52" s="41"/>
      <c r="KU52" s="41"/>
      <c r="KV52" s="41"/>
      <c r="KW52" s="41"/>
      <c r="KX52" s="41"/>
      <c r="KY52" s="41"/>
      <c r="KZ52" s="41"/>
      <c r="LA52" s="41"/>
      <c r="LB52" s="41"/>
      <c r="LC52" s="41"/>
      <c r="LD52" s="41"/>
      <c r="LE52" s="41"/>
      <c r="LF52" s="41"/>
      <c r="LG52" s="41"/>
      <c r="LH52" s="41"/>
      <c r="LI52" s="41"/>
      <c r="LJ52" s="41"/>
      <c r="LK52" s="41"/>
      <c r="LL52" s="41"/>
      <c r="LM52" s="41"/>
      <c r="LN52" s="41"/>
      <c r="LO52" s="41"/>
      <c r="LP52" s="41"/>
      <c r="LQ52" s="41"/>
      <c r="LR52" s="41"/>
      <c r="LS52" s="41"/>
      <c r="LT52" s="41"/>
      <c r="LU52" s="41"/>
      <c r="LV52" s="41"/>
      <c r="LW52" s="41"/>
      <c r="LX52" s="41"/>
      <c r="LY52" s="41"/>
      <c r="LZ52" s="41"/>
      <c r="MA52" s="41"/>
      <c r="MB52" s="41"/>
      <c r="MC52" s="41"/>
      <c r="MD52" s="41"/>
      <c r="ME52" s="41"/>
      <c r="MF52" s="41"/>
      <c r="MG52" s="41"/>
      <c r="MH52" s="41"/>
      <c r="MI52" s="41"/>
      <c r="MJ52" s="41"/>
      <c r="MK52" s="41"/>
      <c r="ML52" s="41"/>
      <c r="MM52" s="41"/>
      <c r="MN52" s="41"/>
      <c r="MO52" s="41"/>
      <c r="MP52" s="41"/>
      <c r="MQ52" s="41"/>
      <c r="MR52" s="41"/>
      <c r="MS52" s="41"/>
      <c r="MT52" s="41"/>
      <c r="MU52" s="41"/>
      <c r="MV52" s="41"/>
      <c r="MW52" s="41"/>
      <c r="MX52" s="41"/>
      <c r="MY52" s="41"/>
      <c r="MZ52" s="41"/>
      <c r="NA52" s="41"/>
      <c r="NB52" s="41"/>
      <c r="NC52" s="41"/>
      <c r="ND52" s="41"/>
      <c r="NE52" s="41"/>
      <c r="NF52" s="41"/>
      <c r="NG52" s="41"/>
      <c r="NH52" s="41"/>
      <c r="NI52" s="41"/>
      <c r="NJ52" s="41"/>
      <c r="NK52" s="41"/>
      <c r="NL52" s="41"/>
      <c r="NM52" s="41"/>
      <c r="NN52" s="41"/>
      <c r="NO52" s="41"/>
      <c r="NP52" s="41"/>
      <c r="NQ52" s="41"/>
      <c r="NR52" s="41"/>
      <c r="NS52" s="41"/>
      <c r="NT52" s="41"/>
      <c r="NU52" s="41"/>
      <c r="NV52" s="41"/>
      <c r="NW52" s="41"/>
      <c r="NX52" s="41"/>
      <c r="NY52" s="41"/>
      <c r="NZ52" s="41"/>
      <c r="OA52" s="41"/>
      <c r="OB52" s="41"/>
      <c r="OC52" s="41"/>
      <c r="OD52" s="41"/>
      <c r="OE52" s="41"/>
      <c r="OF52" s="41"/>
      <c r="OG52" s="41"/>
      <c r="OH52" s="41"/>
      <c r="OI52" s="41"/>
      <c r="OJ52" s="41"/>
      <c r="OK52" s="41"/>
      <c r="OL52" s="41"/>
      <c r="OM52" s="41"/>
      <c r="ON52" s="41"/>
      <c r="OO52" s="41"/>
      <c r="OP52" s="41"/>
      <c r="OQ52" s="41"/>
      <c r="OR52" s="41"/>
      <c r="OS52" s="41"/>
      <c r="OT52" s="41"/>
      <c r="OU52" s="41"/>
      <c r="OV52" s="41"/>
      <c r="OW52" s="41"/>
      <c r="OX52" s="41"/>
      <c r="OY52" s="41"/>
      <c r="OZ52" s="41"/>
      <c r="PA52" s="41"/>
      <c r="PB52" s="41"/>
      <c r="PC52" s="41"/>
      <c r="PD52" s="41"/>
      <c r="PE52" s="41"/>
      <c r="PF52" s="41"/>
      <c r="PG52" s="41"/>
      <c r="PH52" s="41"/>
      <c r="PI52" s="41"/>
      <c r="PJ52" s="41"/>
      <c r="PK52" s="41"/>
      <c r="PL52" s="41"/>
      <c r="PM52" s="41"/>
      <c r="PN52" s="41"/>
      <c r="PO52" s="41"/>
      <c r="PP52" s="41"/>
      <c r="PQ52" s="41"/>
      <c r="PR52" s="41"/>
      <c r="PS52" s="41"/>
      <c r="PT52" s="41"/>
      <c r="PU52" s="41"/>
      <c r="PV52" s="41"/>
      <c r="PW52" s="41"/>
      <c r="PX52" s="41"/>
      <c r="PY52" s="41"/>
      <c r="PZ52" s="41"/>
      <c r="QA52" s="41"/>
      <c r="QB52" s="41"/>
      <c r="QC52" s="41"/>
      <c r="QD52" s="41"/>
      <c r="QE52" s="41"/>
      <c r="QF52" s="41"/>
      <c r="QG52" s="41"/>
      <c r="QH52" s="41"/>
      <c r="QI52" s="41"/>
      <c r="QJ52" s="41"/>
      <c r="QK52" s="41"/>
      <c r="QL52" s="41"/>
      <c r="QM52" s="41"/>
      <c r="QN52" s="41"/>
      <c r="QO52" s="41"/>
      <c r="QP52" s="41"/>
      <c r="QQ52" s="41"/>
      <c r="QR52" s="41"/>
      <c r="QS52" s="41"/>
      <c r="QT52" s="41"/>
      <c r="QU52" s="41"/>
      <c r="QV52" s="41"/>
      <c r="QW52" s="41"/>
      <c r="QX52" s="41"/>
      <c r="QY52" s="41"/>
      <c r="QZ52" s="41"/>
      <c r="RA52" s="41"/>
      <c r="RB52" s="41"/>
      <c r="RC52" s="41"/>
      <c r="RD52" s="41"/>
      <c r="RE52" s="41"/>
      <c r="RF52" s="41"/>
      <c r="RG52" s="41"/>
      <c r="RH52" s="41"/>
      <c r="RI52" s="41"/>
      <c r="RJ52" s="41"/>
      <c r="RK52" s="41"/>
      <c r="RL52" s="41"/>
      <c r="RM52" s="41"/>
      <c r="RN52" s="41"/>
      <c r="RO52" s="41"/>
      <c r="RP52" s="41"/>
      <c r="RQ52" s="41"/>
      <c r="RR52" s="41"/>
      <c r="RS52" s="41"/>
      <c r="RT52" s="41"/>
      <c r="RU52" s="41"/>
      <c r="RV52" s="41"/>
      <c r="RW52" s="41"/>
      <c r="RX52" s="41"/>
      <c r="RY52" s="41"/>
      <c r="RZ52" s="41"/>
      <c r="SA52" s="41"/>
      <c r="SB52" s="41"/>
      <c r="SC52" s="41"/>
      <c r="SD52" s="41"/>
      <c r="SE52" s="41"/>
      <c r="SF52" s="41"/>
      <c r="SG52" s="41"/>
      <c r="SH52" s="41"/>
      <c r="SI52" s="41"/>
      <c r="SJ52" s="41"/>
      <c r="SK52" s="41"/>
      <c r="SL52" s="41"/>
      <c r="SM52" s="41"/>
      <c r="SN52" s="41"/>
      <c r="SO52" s="41"/>
      <c r="SP52" s="41"/>
      <c r="SQ52" s="41"/>
      <c r="SR52" s="41"/>
      <c r="SS52" s="41"/>
      <c r="ST52" s="41"/>
      <c r="SU52" s="41"/>
      <c r="SV52" s="41"/>
      <c r="SW52" s="41"/>
      <c r="SX52" s="41"/>
      <c r="SY52" s="41"/>
      <c r="SZ52" s="41"/>
      <c r="TA52" s="41"/>
      <c r="TB52" s="41"/>
      <c r="TC52" s="41"/>
      <c r="TD52" s="41"/>
      <c r="TE52" s="41"/>
      <c r="TF52" s="41"/>
      <c r="TG52" s="41"/>
      <c r="TH52" s="41"/>
      <c r="TI52" s="41"/>
      <c r="TJ52" s="41"/>
      <c r="TK52" s="41"/>
      <c r="TL52" s="41"/>
      <c r="TM52" s="41"/>
      <c r="TN52" s="41"/>
      <c r="TO52" s="41"/>
      <c r="TP52" s="41"/>
      <c r="TQ52" s="41"/>
      <c r="TR52" s="41"/>
      <c r="TS52" s="41"/>
      <c r="TT52" s="41"/>
      <c r="TU52" s="41"/>
      <c r="TV52" s="41"/>
      <c r="TW52" s="41"/>
      <c r="TX52" s="41"/>
      <c r="TY52" s="41"/>
      <c r="TZ52" s="41"/>
      <c r="UA52" s="41"/>
      <c r="UB52" s="41"/>
      <c r="UC52" s="41"/>
      <c r="UD52" s="41"/>
      <c r="UE52" s="41"/>
      <c r="UF52" s="41"/>
      <c r="UG52" s="41"/>
      <c r="UH52" s="41"/>
      <c r="UI52" s="41"/>
      <c r="UJ52" s="41"/>
      <c r="UK52" s="41"/>
      <c r="UL52" s="41"/>
      <c r="UM52" s="41"/>
      <c r="UN52" s="41"/>
      <c r="UO52" s="41"/>
      <c r="UP52" s="41"/>
      <c r="UQ52" s="41"/>
      <c r="UR52" s="41"/>
      <c r="US52" s="41"/>
      <c r="UT52" s="41"/>
      <c r="UU52" s="41"/>
      <c r="UV52" s="41"/>
      <c r="UW52" s="41"/>
      <c r="UX52" s="41"/>
      <c r="UY52" s="41"/>
      <c r="UZ52" s="41"/>
      <c r="VA52" s="41"/>
      <c r="VB52" s="41"/>
      <c r="VC52" s="41"/>
      <c r="VD52" s="41"/>
      <c r="VE52" s="41"/>
      <c r="VF52" s="41"/>
      <c r="VG52" s="41"/>
      <c r="VH52" s="41"/>
      <c r="VI52" s="41"/>
      <c r="VJ52" s="41"/>
      <c r="VK52" s="41"/>
      <c r="VL52" s="41"/>
      <c r="VM52" s="41"/>
      <c r="VN52" s="41"/>
      <c r="VO52" s="41"/>
      <c r="VP52" s="41"/>
      <c r="VQ52" s="41"/>
      <c r="VR52" s="41"/>
      <c r="VS52" s="41"/>
      <c r="VT52" s="41"/>
      <c r="VU52" s="41"/>
      <c r="VV52" s="41"/>
      <c r="VW52" s="41"/>
      <c r="VX52" s="41"/>
      <c r="VY52" s="41"/>
      <c r="VZ52" s="41"/>
      <c r="WA52" s="41"/>
      <c r="WB52" s="41"/>
      <c r="WC52" s="41"/>
      <c r="WD52" s="41"/>
      <c r="WE52" s="41"/>
      <c r="WF52" s="41"/>
      <c r="WG52" s="41"/>
      <c r="WH52" s="41"/>
      <c r="WI52" s="41"/>
      <c r="WJ52" s="41"/>
      <c r="WK52" s="41"/>
      <c r="WL52" s="41"/>
      <c r="WM52" s="41"/>
      <c r="WN52" s="41"/>
      <c r="WO52" s="41"/>
      <c r="WP52" s="41"/>
      <c r="WQ52" s="41"/>
      <c r="WR52" s="41"/>
      <c r="WS52" s="41"/>
      <c r="WT52" s="41"/>
      <c r="WU52" s="41"/>
      <c r="WV52" s="41"/>
      <c r="WW52" s="41"/>
      <c r="WX52" s="41"/>
      <c r="WY52" s="41"/>
      <c r="WZ52" s="41"/>
      <c r="XA52" s="41"/>
      <c r="XB52" s="41"/>
      <c r="XC52" s="41"/>
      <c r="XD52" s="41"/>
      <c r="XE52" s="41"/>
      <c r="XF52" s="41"/>
      <c r="XG52" s="41"/>
      <c r="XH52" s="41"/>
      <c r="XI52" s="41"/>
      <c r="XJ52" s="41"/>
      <c r="XK52" s="41"/>
      <c r="XL52" s="41"/>
      <c r="XM52" s="41"/>
      <c r="XN52" s="41"/>
      <c r="XO52" s="41"/>
      <c r="XP52" s="41"/>
      <c r="XQ52" s="41"/>
      <c r="XR52" s="41"/>
      <c r="XS52" s="41"/>
      <c r="XT52" s="41"/>
      <c r="XU52" s="41"/>
      <c r="XV52" s="41"/>
      <c r="XW52" s="41"/>
      <c r="XX52" s="41"/>
      <c r="XY52" s="41"/>
      <c r="XZ52" s="41"/>
      <c r="YA52" s="41"/>
      <c r="YB52" s="41"/>
      <c r="YC52" s="41"/>
      <c r="YD52" s="41"/>
      <c r="YE52" s="41"/>
      <c r="YF52" s="41"/>
      <c r="YG52" s="41"/>
      <c r="YH52" s="41"/>
      <c r="YI52" s="41"/>
      <c r="YJ52" s="41"/>
      <c r="YK52" s="41"/>
      <c r="YL52" s="41"/>
      <c r="YM52" s="41"/>
      <c r="YN52" s="41"/>
      <c r="YO52" s="41"/>
      <c r="YP52" s="41"/>
      <c r="YQ52" s="41"/>
      <c r="YR52" s="41"/>
      <c r="YS52" s="41"/>
      <c r="YT52" s="41"/>
      <c r="YU52" s="41"/>
      <c r="YV52" s="41"/>
      <c r="YW52" s="41"/>
      <c r="YX52" s="41"/>
      <c r="YY52" s="41"/>
      <c r="YZ52" s="41"/>
      <c r="ZA52" s="41"/>
      <c r="ZB52" s="41"/>
      <c r="ZC52" s="41"/>
      <c r="ZD52" s="41"/>
      <c r="ZE52" s="41"/>
      <c r="ZF52" s="41"/>
      <c r="ZG52" s="41"/>
      <c r="ZH52" s="41"/>
      <c r="ZI52" s="41"/>
      <c r="ZJ52" s="41"/>
      <c r="ZK52" s="41"/>
      <c r="ZL52" s="41"/>
      <c r="ZM52" s="41"/>
      <c r="ZN52" s="41"/>
      <c r="ZO52" s="41"/>
      <c r="ZP52" s="41"/>
      <c r="ZQ52" s="41"/>
      <c r="ZR52" s="41"/>
      <c r="ZS52" s="41"/>
      <c r="ZT52" s="41"/>
      <c r="ZU52" s="41"/>
      <c r="ZV52" s="41"/>
      <c r="ZW52" s="41"/>
      <c r="ZX52" s="41"/>
      <c r="ZY52" s="41"/>
      <c r="ZZ52" s="41"/>
      <c r="AAA52" s="41"/>
      <c r="AAB52" s="41"/>
      <c r="AAC52" s="41"/>
      <c r="AAD52" s="41"/>
      <c r="AAE52" s="41"/>
      <c r="AAF52" s="41"/>
      <c r="AAG52" s="41"/>
      <c r="AAH52" s="41"/>
      <c r="AAI52" s="41"/>
      <c r="AAJ52" s="41"/>
      <c r="AAK52" s="41"/>
      <c r="AAL52" s="41"/>
      <c r="AAM52" s="41"/>
      <c r="AAN52" s="41"/>
      <c r="AAO52" s="41"/>
      <c r="AAP52" s="41"/>
      <c r="AAQ52" s="41"/>
      <c r="AAR52" s="41"/>
      <c r="AAS52" s="41"/>
      <c r="AAT52" s="41"/>
      <c r="AAU52" s="41"/>
      <c r="AAV52" s="41"/>
      <c r="AAW52" s="41"/>
      <c r="AAX52" s="41"/>
      <c r="AAY52" s="41"/>
      <c r="AAZ52" s="41"/>
      <c r="ABA52" s="41"/>
      <c r="ABB52" s="41"/>
      <c r="ABC52" s="41"/>
      <c r="ABD52" s="41"/>
      <c r="ABE52" s="41"/>
      <c r="ABF52" s="41"/>
      <c r="ABG52" s="41"/>
      <c r="ABH52" s="41"/>
      <c r="ABI52" s="41"/>
      <c r="ABJ52" s="41"/>
      <c r="ABK52" s="41"/>
      <c r="ABL52" s="41"/>
      <c r="ABM52" s="41"/>
      <c r="ABN52" s="41"/>
      <c r="ABO52" s="41"/>
      <c r="ABP52" s="41"/>
      <c r="ABQ52" s="41"/>
      <c r="ABR52" s="41"/>
      <c r="ABS52" s="41"/>
      <c r="ABT52" s="41"/>
      <c r="ABU52" s="41"/>
      <c r="ABV52" s="41"/>
      <c r="ABW52" s="41"/>
      <c r="ABX52" s="41"/>
      <c r="ABY52" s="41"/>
      <c r="ABZ52" s="41"/>
      <c r="ACA52" s="41"/>
      <c r="ACB52" s="41"/>
      <c r="ACC52" s="41"/>
      <c r="ACD52" s="41"/>
      <c r="ACE52" s="41"/>
      <c r="ACF52" s="41"/>
      <c r="ACG52" s="41"/>
      <c r="ACH52" s="41"/>
      <c r="ACI52" s="41"/>
      <c r="ACJ52" s="41"/>
      <c r="ACK52" s="41"/>
      <c r="ACL52" s="41"/>
      <c r="ACM52" s="41"/>
      <c r="ACN52" s="41"/>
      <c r="ACO52" s="41"/>
      <c r="ACP52" s="41"/>
      <c r="ACQ52" s="41"/>
      <c r="ACR52" s="41"/>
      <c r="ACS52" s="41"/>
      <c r="ACT52" s="41"/>
      <c r="ACU52" s="41"/>
      <c r="ACV52" s="41"/>
      <c r="ACW52" s="41"/>
      <c r="ACX52" s="41"/>
      <c r="ACY52" s="41"/>
      <c r="ACZ52" s="41"/>
      <c r="ADA52" s="41"/>
      <c r="ADB52" s="41"/>
      <c r="ADC52" s="41"/>
      <c r="ADD52" s="41"/>
      <c r="ADE52" s="41"/>
      <c r="ADF52" s="41"/>
      <c r="ADG52" s="41"/>
      <c r="ADH52" s="41"/>
      <c r="ADI52" s="41"/>
      <c r="ADJ52" s="41"/>
      <c r="ADK52" s="41"/>
      <c r="ADL52" s="41"/>
      <c r="ADM52" s="41"/>
      <c r="ADN52" s="41"/>
      <c r="ADO52" s="41"/>
      <c r="ADP52" s="41"/>
      <c r="ADQ52" s="41"/>
      <c r="ADR52" s="41"/>
      <c r="ADS52" s="41"/>
      <c r="ADT52" s="41"/>
      <c r="ADU52" s="41"/>
      <c r="ADV52" s="41"/>
      <c r="ADW52" s="41"/>
      <c r="ADX52" s="41"/>
      <c r="ADY52" s="41"/>
      <c r="ADZ52" s="41"/>
      <c r="AEA52" s="41"/>
      <c r="AEB52" s="41"/>
      <c r="AEC52" s="41"/>
      <c r="AED52" s="41"/>
      <c r="AEE52" s="41"/>
      <c r="AEF52" s="41"/>
      <c r="AEG52" s="41"/>
      <c r="AEH52" s="41"/>
      <c r="AEI52" s="41"/>
      <c r="AEJ52" s="41"/>
      <c r="AEK52" s="41"/>
      <c r="AEL52" s="41"/>
      <c r="AEM52" s="41"/>
      <c r="AEN52" s="41"/>
      <c r="AEO52" s="41"/>
      <c r="AEP52" s="41"/>
      <c r="AEQ52" s="41"/>
      <c r="AER52" s="41"/>
      <c r="AES52" s="41"/>
      <c r="AET52" s="41"/>
      <c r="AEU52" s="41"/>
      <c r="AEV52" s="41"/>
      <c r="AEW52" s="41"/>
      <c r="AEX52" s="41"/>
      <c r="AEY52" s="41"/>
      <c r="AEZ52" s="41"/>
      <c r="AFA52" s="41"/>
      <c r="AFB52" s="41"/>
      <c r="AFC52" s="41"/>
      <c r="AFD52" s="41"/>
      <c r="AFE52" s="41"/>
      <c r="AFF52" s="41"/>
      <c r="AFG52" s="41"/>
      <c r="AFH52" s="41"/>
      <c r="AFI52" s="41"/>
      <c r="AFJ52" s="41"/>
      <c r="AFK52" s="41"/>
      <c r="AFL52" s="41"/>
      <c r="AFM52" s="41"/>
      <c r="AFN52" s="41"/>
      <c r="AFO52" s="41"/>
      <c r="AFP52" s="41"/>
      <c r="AFQ52" s="41"/>
      <c r="AFR52" s="41"/>
      <c r="AFS52" s="41"/>
      <c r="AFT52" s="41"/>
      <c r="AFU52" s="41"/>
      <c r="AFV52" s="41"/>
      <c r="AFW52" s="41"/>
      <c r="AFX52" s="41"/>
      <c r="AFY52" s="41"/>
      <c r="AFZ52" s="41"/>
      <c r="AGA52" s="41"/>
      <c r="AGB52" s="41"/>
      <c r="AGC52" s="41"/>
      <c r="AGD52" s="41"/>
      <c r="AGE52" s="41"/>
      <c r="AGF52" s="41"/>
      <c r="AGG52" s="41"/>
      <c r="AGH52" s="41"/>
      <c r="AGI52" s="41"/>
      <c r="AGJ52" s="41"/>
      <c r="AGK52" s="41"/>
      <c r="AGL52" s="41"/>
      <c r="AGM52" s="41"/>
      <c r="AGN52" s="41"/>
      <c r="AGO52" s="41"/>
      <c r="AGP52" s="41"/>
      <c r="AGQ52" s="41"/>
      <c r="AGR52" s="41"/>
      <c r="AGS52" s="41"/>
      <c r="AGT52" s="41"/>
      <c r="AGU52" s="41"/>
      <c r="AGV52" s="41"/>
      <c r="AGW52" s="41"/>
      <c r="AGX52" s="41"/>
      <c r="AGY52" s="41"/>
      <c r="AGZ52" s="41"/>
      <c r="AHA52" s="41"/>
      <c r="AHB52" s="41"/>
    </row>
    <row r="53" spans="1:887" s="111" customFormat="1" x14ac:dyDescent="0.25">
      <c r="A53" s="106" t="s">
        <v>401</v>
      </c>
      <c r="B53" s="107">
        <v>2002</v>
      </c>
      <c r="C53" s="106" t="s">
        <v>402</v>
      </c>
      <c r="D53" s="106" t="s">
        <v>403</v>
      </c>
      <c r="E53" s="108" t="s">
        <v>404</v>
      </c>
      <c r="F53" s="106" t="s">
        <v>405</v>
      </c>
      <c r="G53" s="107" t="s">
        <v>58</v>
      </c>
      <c r="H53" s="109">
        <v>42310</v>
      </c>
      <c r="I53" s="106" t="s">
        <v>59</v>
      </c>
      <c r="J53" s="106" t="s">
        <v>313</v>
      </c>
      <c r="K53" s="110" t="s">
        <v>406</v>
      </c>
      <c r="L53" s="107" t="s">
        <v>407</v>
      </c>
      <c r="M53" s="107">
        <v>100</v>
      </c>
      <c r="N53" s="224">
        <v>3</v>
      </c>
      <c r="O53" s="106" t="s">
        <v>408</v>
      </c>
      <c r="P53" s="106" t="s">
        <v>92</v>
      </c>
      <c r="Q53" s="106" t="s">
        <v>93</v>
      </c>
      <c r="R53" s="106" t="s">
        <v>409</v>
      </c>
      <c r="S53" s="107" t="s">
        <v>66</v>
      </c>
      <c r="T53" s="107" t="s">
        <v>66</v>
      </c>
      <c r="U53" s="107" t="s">
        <v>66</v>
      </c>
      <c r="V53" s="107">
        <v>1</v>
      </c>
      <c r="W53" s="107" t="s">
        <v>69</v>
      </c>
      <c r="X53" s="107" t="s">
        <v>69</v>
      </c>
      <c r="Y53" s="107" t="s">
        <v>69</v>
      </c>
      <c r="Z53" s="107" t="s">
        <v>69</v>
      </c>
      <c r="AA53" s="107" t="s">
        <v>69</v>
      </c>
      <c r="AB53" s="107" t="s">
        <v>69</v>
      </c>
      <c r="AC53" s="106"/>
      <c r="AD53" s="107">
        <v>2</v>
      </c>
      <c r="AE53" s="107">
        <v>1</v>
      </c>
      <c r="AF53" s="107" t="s">
        <v>69</v>
      </c>
      <c r="AG53" s="107" t="s">
        <v>69</v>
      </c>
      <c r="AH53" s="107" t="s">
        <v>69</v>
      </c>
      <c r="AI53" s="107" t="s">
        <v>69</v>
      </c>
      <c r="AJ53" s="106" t="s">
        <v>738</v>
      </c>
      <c r="AK53" s="107" t="s">
        <v>69</v>
      </c>
      <c r="AL53" s="107" t="s">
        <v>69</v>
      </c>
      <c r="AM53" s="107" t="s">
        <v>69</v>
      </c>
      <c r="AN53" s="107" t="s">
        <v>69</v>
      </c>
      <c r="AO53" s="107" t="s">
        <v>69</v>
      </c>
      <c r="AP53" s="107" t="s">
        <v>69</v>
      </c>
      <c r="AQ53" s="106"/>
      <c r="AR53" s="107">
        <v>3</v>
      </c>
      <c r="AS53" s="107">
        <v>1</v>
      </c>
      <c r="AT53" s="107" t="s">
        <v>69</v>
      </c>
      <c r="AU53" s="107" t="s">
        <v>69</v>
      </c>
      <c r="AV53" s="107" t="s">
        <v>69</v>
      </c>
      <c r="AW53" s="107" t="s">
        <v>69</v>
      </c>
      <c r="AX53" s="106" t="s">
        <v>747</v>
      </c>
      <c r="AY53" s="107" t="s">
        <v>69</v>
      </c>
      <c r="AZ53" s="107" t="s">
        <v>69</v>
      </c>
      <c r="BA53" s="107" t="s">
        <v>69</v>
      </c>
      <c r="BB53" s="107" t="s">
        <v>69</v>
      </c>
      <c r="BC53" s="107" t="s">
        <v>69</v>
      </c>
      <c r="BD53" s="107" t="s">
        <v>69</v>
      </c>
      <c r="BE53" s="106"/>
      <c r="BF53" s="107" t="s">
        <v>69</v>
      </c>
      <c r="BG53" s="107" t="s">
        <v>69</v>
      </c>
      <c r="BH53" s="107" t="s">
        <v>69</v>
      </c>
      <c r="BI53" s="107" t="s">
        <v>69</v>
      </c>
      <c r="BJ53" s="107" t="s">
        <v>69</v>
      </c>
      <c r="BK53" s="107" t="s">
        <v>69</v>
      </c>
      <c r="BL53" s="106"/>
      <c r="BM53" s="107" t="s">
        <v>69</v>
      </c>
      <c r="BN53" s="107" t="s">
        <v>69</v>
      </c>
      <c r="BO53" s="107" t="s">
        <v>69</v>
      </c>
      <c r="BP53" s="107" t="s">
        <v>69</v>
      </c>
      <c r="BQ53" s="107" t="s">
        <v>69</v>
      </c>
      <c r="BR53" s="107" t="s">
        <v>69</v>
      </c>
      <c r="BS53" s="106"/>
      <c r="BT53" s="107" t="s">
        <v>69</v>
      </c>
      <c r="BU53" s="107" t="s">
        <v>69</v>
      </c>
      <c r="BV53" s="107" t="s">
        <v>69</v>
      </c>
      <c r="BW53" s="107" t="s">
        <v>69</v>
      </c>
      <c r="BX53" s="107" t="s">
        <v>69</v>
      </c>
      <c r="BY53" s="107" t="s">
        <v>69</v>
      </c>
      <c r="BZ53" s="106"/>
      <c r="CA53" s="107" t="s">
        <v>69</v>
      </c>
      <c r="CB53" s="107" t="s">
        <v>69</v>
      </c>
      <c r="CC53" s="107" t="s">
        <v>69</v>
      </c>
      <c r="CD53" s="107" t="s">
        <v>69</v>
      </c>
      <c r="CE53" s="107" t="s">
        <v>69</v>
      </c>
      <c r="CF53" s="107" t="s">
        <v>69</v>
      </c>
      <c r="CG53" s="106"/>
      <c r="CH53" s="107" t="s">
        <v>69</v>
      </c>
      <c r="CI53" s="107" t="s">
        <v>69</v>
      </c>
      <c r="CJ53" s="107" t="s">
        <v>69</v>
      </c>
      <c r="CK53" s="107" t="s">
        <v>69</v>
      </c>
      <c r="CL53" s="107" t="s">
        <v>69</v>
      </c>
      <c r="CM53" s="107" t="s">
        <v>69</v>
      </c>
      <c r="CN53" s="106"/>
      <c r="CO53" s="107" t="s">
        <v>69</v>
      </c>
      <c r="CP53" s="107" t="s">
        <v>69</v>
      </c>
      <c r="CQ53" s="107" t="s">
        <v>69</v>
      </c>
      <c r="CR53" s="107" t="s">
        <v>69</v>
      </c>
      <c r="CS53" s="107" t="s">
        <v>69</v>
      </c>
      <c r="CT53" s="107" t="s">
        <v>69</v>
      </c>
      <c r="CU53" s="106"/>
      <c r="CV53" s="107" t="s">
        <v>69</v>
      </c>
      <c r="CW53" s="107" t="s">
        <v>69</v>
      </c>
      <c r="CX53" s="107" t="s">
        <v>69</v>
      </c>
      <c r="CY53" s="107" t="s">
        <v>69</v>
      </c>
      <c r="CZ53" s="107" t="s">
        <v>69</v>
      </c>
      <c r="DA53" s="107" t="s">
        <v>69</v>
      </c>
      <c r="DB53" s="106"/>
      <c r="DC53" s="107" t="s">
        <v>69</v>
      </c>
      <c r="DD53" s="107" t="s">
        <v>69</v>
      </c>
      <c r="DE53" s="107" t="s">
        <v>69</v>
      </c>
      <c r="DF53" s="107" t="s">
        <v>69</v>
      </c>
      <c r="DG53" s="107" t="s">
        <v>69</v>
      </c>
      <c r="DH53" s="107" t="s">
        <v>69</v>
      </c>
      <c r="DI53" s="106"/>
      <c r="DJ53" s="107" t="s">
        <v>69</v>
      </c>
      <c r="DK53" s="107" t="s">
        <v>69</v>
      </c>
      <c r="DL53" s="107" t="s">
        <v>69</v>
      </c>
      <c r="DM53" s="107" t="s">
        <v>69</v>
      </c>
      <c r="DN53" s="107" t="s">
        <v>69</v>
      </c>
      <c r="DO53" s="107" t="s">
        <v>69</v>
      </c>
      <c r="DP53" s="106"/>
      <c r="DQ53" s="107" t="s">
        <v>69</v>
      </c>
      <c r="DR53" s="107" t="s">
        <v>69</v>
      </c>
      <c r="DS53" s="107" t="s">
        <v>69</v>
      </c>
      <c r="DT53" s="107" t="s">
        <v>69</v>
      </c>
      <c r="DU53" s="107" t="s">
        <v>69</v>
      </c>
      <c r="DV53" s="107" t="s">
        <v>69</v>
      </c>
      <c r="DW53" s="106"/>
      <c r="DX53" s="107" t="s">
        <v>69</v>
      </c>
      <c r="DY53" s="107" t="s">
        <v>69</v>
      </c>
      <c r="DZ53" s="107" t="s">
        <v>69</v>
      </c>
      <c r="EA53" s="107" t="s">
        <v>69</v>
      </c>
      <c r="EB53" s="107" t="s">
        <v>69</v>
      </c>
      <c r="EC53" s="107" t="s">
        <v>69</v>
      </c>
      <c r="ED53" s="106"/>
      <c r="EE53" s="107" t="s">
        <v>69</v>
      </c>
      <c r="EF53" s="107" t="s">
        <v>69</v>
      </c>
      <c r="EG53" s="107" t="s">
        <v>69</v>
      </c>
      <c r="EH53" s="107" t="s">
        <v>69</v>
      </c>
      <c r="EI53" s="107" t="s">
        <v>69</v>
      </c>
      <c r="EJ53" s="107" t="s">
        <v>69</v>
      </c>
      <c r="EK53" s="106"/>
      <c r="EL53" s="107" t="s">
        <v>69</v>
      </c>
      <c r="EM53" s="107" t="s">
        <v>69</v>
      </c>
      <c r="EN53" s="107" t="s">
        <v>69</v>
      </c>
      <c r="EO53" s="107" t="s">
        <v>69</v>
      </c>
      <c r="EP53" s="107" t="s">
        <v>69</v>
      </c>
      <c r="EQ53" s="107" t="s">
        <v>69</v>
      </c>
      <c r="ER53" s="188"/>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c r="ID53" s="41"/>
      <c r="IE53" s="41"/>
      <c r="IF53" s="41"/>
      <c r="IG53" s="41"/>
      <c r="IH53" s="41"/>
      <c r="II53" s="41"/>
      <c r="IJ53" s="41"/>
      <c r="IK53" s="41"/>
      <c r="IL53" s="41"/>
      <c r="IM53" s="41"/>
      <c r="IN53" s="41"/>
      <c r="IO53" s="41"/>
      <c r="IP53" s="41"/>
      <c r="IQ53" s="41"/>
      <c r="IR53" s="41"/>
      <c r="IS53" s="41"/>
      <c r="IT53" s="41"/>
      <c r="IU53" s="41"/>
      <c r="IV53" s="41"/>
      <c r="IW53" s="41"/>
      <c r="IX53" s="41"/>
      <c r="IY53" s="41"/>
      <c r="IZ53" s="41"/>
      <c r="JA53" s="41"/>
      <c r="JB53" s="41"/>
      <c r="JC53" s="41"/>
      <c r="JD53" s="41"/>
      <c r="JE53" s="41"/>
      <c r="JF53" s="41"/>
      <c r="JG53" s="41"/>
      <c r="JH53" s="41"/>
      <c r="JI53" s="41"/>
      <c r="JJ53" s="41"/>
      <c r="JK53" s="41"/>
      <c r="JL53" s="41"/>
      <c r="JM53" s="41"/>
      <c r="JN53" s="41"/>
      <c r="JO53" s="41"/>
      <c r="JP53" s="41"/>
      <c r="JQ53" s="41"/>
      <c r="JR53" s="41"/>
      <c r="JS53" s="41"/>
      <c r="JT53" s="41"/>
      <c r="JU53" s="41"/>
      <c r="JV53" s="41"/>
      <c r="JW53" s="41"/>
      <c r="JX53" s="41"/>
      <c r="JY53" s="41"/>
      <c r="JZ53" s="41"/>
      <c r="KA53" s="41"/>
      <c r="KB53" s="41"/>
      <c r="KC53" s="41"/>
      <c r="KD53" s="41"/>
      <c r="KE53" s="41"/>
      <c r="KF53" s="41"/>
      <c r="KG53" s="41"/>
      <c r="KH53" s="41"/>
      <c r="KI53" s="41"/>
      <c r="KJ53" s="41"/>
      <c r="KK53" s="41"/>
      <c r="KL53" s="41"/>
      <c r="KM53" s="41"/>
      <c r="KN53" s="41"/>
      <c r="KO53" s="41"/>
      <c r="KP53" s="41"/>
      <c r="KQ53" s="41"/>
      <c r="KR53" s="41"/>
      <c r="KS53" s="41"/>
      <c r="KT53" s="41"/>
      <c r="KU53" s="41"/>
      <c r="KV53" s="41"/>
      <c r="KW53" s="41"/>
      <c r="KX53" s="41"/>
      <c r="KY53" s="41"/>
      <c r="KZ53" s="41"/>
      <c r="LA53" s="41"/>
      <c r="LB53" s="41"/>
      <c r="LC53" s="41"/>
      <c r="LD53" s="41"/>
      <c r="LE53" s="41"/>
      <c r="LF53" s="41"/>
      <c r="LG53" s="41"/>
      <c r="LH53" s="41"/>
      <c r="LI53" s="41"/>
      <c r="LJ53" s="41"/>
      <c r="LK53" s="41"/>
      <c r="LL53" s="41"/>
      <c r="LM53" s="41"/>
      <c r="LN53" s="41"/>
      <c r="LO53" s="41"/>
      <c r="LP53" s="41"/>
      <c r="LQ53" s="41"/>
      <c r="LR53" s="41"/>
      <c r="LS53" s="41"/>
      <c r="LT53" s="41"/>
      <c r="LU53" s="41"/>
      <c r="LV53" s="41"/>
      <c r="LW53" s="41"/>
      <c r="LX53" s="41"/>
      <c r="LY53" s="41"/>
      <c r="LZ53" s="41"/>
      <c r="MA53" s="41"/>
      <c r="MB53" s="41"/>
      <c r="MC53" s="41"/>
      <c r="MD53" s="41"/>
      <c r="ME53" s="41"/>
      <c r="MF53" s="41"/>
      <c r="MG53" s="41"/>
      <c r="MH53" s="41"/>
      <c r="MI53" s="41"/>
      <c r="MJ53" s="41"/>
      <c r="MK53" s="41"/>
      <c r="ML53" s="41"/>
      <c r="MM53" s="41"/>
      <c r="MN53" s="41"/>
      <c r="MO53" s="41"/>
      <c r="MP53" s="41"/>
      <c r="MQ53" s="41"/>
      <c r="MR53" s="41"/>
      <c r="MS53" s="41"/>
      <c r="MT53" s="41"/>
      <c r="MU53" s="41"/>
      <c r="MV53" s="41"/>
      <c r="MW53" s="41"/>
      <c r="MX53" s="41"/>
      <c r="MY53" s="41"/>
      <c r="MZ53" s="41"/>
      <c r="NA53" s="41"/>
      <c r="NB53" s="41"/>
      <c r="NC53" s="41"/>
      <c r="ND53" s="41"/>
      <c r="NE53" s="41"/>
      <c r="NF53" s="41"/>
      <c r="NG53" s="41"/>
      <c r="NH53" s="41"/>
      <c r="NI53" s="41"/>
      <c r="NJ53" s="41"/>
      <c r="NK53" s="41"/>
      <c r="NL53" s="41"/>
      <c r="NM53" s="41"/>
      <c r="NN53" s="41"/>
      <c r="NO53" s="41"/>
      <c r="NP53" s="41"/>
      <c r="NQ53" s="41"/>
      <c r="NR53" s="41"/>
      <c r="NS53" s="41"/>
      <c r="NT53" s="41"/>
      <c r="NU53" s="41"/>
      <c r="NV53" s="41"/>
      <c r="NW53" s="41"/>
      <c r="NX53" s="41"/>
      <c r="NY53" s="41"/>
      <c r="NZ53" s="41"/>
      <c r="OA53" s="41"/>
      <c r="OB53" s="41"/>
      <c r="OC53" s="41"/>
      <c r="OD53" s="41"/>
      <c r="OE53" s="41"/>
      <c r="OF53" s="41"/>
      <c r="OG53" s="41"/>
      <c r="OH53" s="41"/>
      <c r="OI53" s="41"/>
      <c r="OJ53" s="41"/>
      <c r="OK53" s="41"/>
      <c r="OL53" s="41"/>
      <c r="OM53" s="41"/>
      <c r="ON53" s="41"/>
      <c r="OO53" s="41"/>
      <c r="OP53" s="41"/>
      <c r="OQ53" s="41"/>
      <c r="OR53" s="41"/>
      <c r="OS53" s="41"/>
      <c r="OT53" s="41"/>
      <c r="OU53" s="41"/>
      <c r="OV53" s="41"/>
      <c r="OW53" s="41"/>
      <c r="OX53" s="41"/>
      <c r="OY53" s="41"/>
      <c r="OZ53" s="41"/>
      <c r="PA53" s="41"/>
      <c r="PB53" s="41"/>
      <c r="PC53" s="41"/>
      <c r="PD53" s="41"/>
      <c r="PE53" s="41"/>
      <c r="PF53" s="41"/>
      <c r="PG53" s="41"/>
      <c r="PH53" s="41"/>
      <c r="PI53" s="41"/>
      <c r="PJ53" s="41"/>
      <c r="PK53" s="41"/>
      <c r="PL53" s="41"/>
      <c r="PM53" s="41"/>
      <c r="PN53" s="41"/>
      <c r="PO53" s="41"/>
      <c r="PP53" s="41"/>
      <c r="PQ53" s="41"/>
      <c r="PR53" s="41"/>
      <c r="PS53" s="41"/>
      <c r="PT53" s="41"/>
      <c r="PU53" s="41"/>
      <c r="PV53" s="41"/>
      <c r="PW53" s="41"/>
      <c r="PX53" s="41"/>
      <c r="PY53" s="41"/>
      <c r="PZ53" s="41"/>
      <c r="QA53" s="41"/>
      <c r="QB53" s="41"/>
      <c r="QC53" s="41"/>
      <c r="QD53" s="41"/>
      <c r="QE53" s="41"/>
      <c r="QF53" s="41"/>
      <c r="QG53" s="41"/>
      <c r="QH53" s="41"/>
      <c r="QI53" s="41"/>
      <c r="QJ53" s="41"/>
      <c r="QK53" s="41"/>
      <c r="QL53" s="41"/>
      <c r="QM53" s="41"/>
      <c r="QN53" s="41"/>
      <c r="QO53" s="41"/>
      <c r="QP53" s="41"/>
      <c r="QQ53" s="41"/>
      <c r="QR53" s="41"/>
      <c r="QS53" s="41"/>
      <c r="QT53" s="41"/>
      <c r="QU53" s="41"/>
      <c r="QV53" s="41"/>
      <c r="QW53" s="41"/>
      <c r="QX53" s="41"/>
      <c r="QY53" s="41"/>
      <c r="QZ53" s="41"/>
      <c r="RA53" s="41"/>
      <c r="RB53" s="41"/>
      <c r="RC53" s="41"/>
      <c r="RD53" s="41"/>
      <c r="RE53" s="41"/>
      <c r="RF53" s="41"/>
      <c r="RG53" s="41"/>
      <c r="RH53" s="41"/>
      <c r="RI53" s="41"/>
      <c r="RJ53" s="41"/>
      <c r="RK53" s="41"/>
      <c r="RL53" s="41"/>
      <c r="RM53" s="41"/>
      <c r="RN53" s="41"/>
      <c r="RO53" s="41"/>
      <c r="RP53" s="41"/>
      <c r="RQ53" s="41"/>
      <c r="RR53" s="41"/>
      <c r="RS53" s="41"/>
      <c r="RT53" s="41"/>
      <c r="RU53" s="41"/>
      <c r="RV53" s="41"/>
      <c r="RW53" s="41"/>
      <c r="RX53" s="41"/>
      <c r="RY53" s="41"/>
      <c r="RZ53" s="41"/>
      <c r="SA53" s="41"/>
      <c r="SB53" s="41"/>
      <c r="SC53" s="41"/>
      <c r="SD53" s="41"/>
      <c r="SE53" s="41"/>
      <c r="SF53" s="41"/>
      <c r="SG53" s="41"/>
      <c r="SH53" s="41"/>
      <c r="SI53" s="41"/>
      <c r="SJ53" s="41"/>
      <c r="SK53" s="41"/>
      <c r="SL53" s="41"/>
      <c r="SM53" s="41"/>
      <c r="SN53" s="41"/>
      <c r="SO53" s="41"/>
      <c r="SP53" s="41"/>
      <c r="SQ53" s="41"/>
      <c r="SR53" s="41"/>
      <c r="SS53" s="41"/>
      <c r="ST53" s="41"/>
      <c r="SU53" s="41"/>
      <c r="SV53" s="41"/>
      <c r="SW53" s="41"/>
      <c r="SX53" s="41"/>
      <c r="SY53" s="41"/>
      <c r="SZ53" s="41"/>
      <c r="TA53" s="41"/>
      <c r="TB53" s="41"/>
      <c r="TC53" s="41"/>
      <c r="TD53" s="41"/>
      <c r="TE53" s="41"/>
      <c r="TF53" s="41"/>
      <c r="TG53" s="41"/>
      <c r="TH53" s="41"/>
      <c r="TI53" s="41"/>
      <c r="TJ53" s="41"/>
      <c r="TK53" s="41"/>
      <c r="TL53" s="41"/>
      <c r="TM53" s="41"/>
      <c r="TN53" s="41"/>
      <c r="TO53" s="41"/>
      <c r="TP53" s="41"/>
      <c r="TQ53" s="41"/>
      <c r="TR53" s="41"/>
      <c r="TS53" s="41"/>
      <c r="TT53" s="41"/>
      <c r="TU53" s="41"/>
      <c r="TV53" s="41"/>
      <c r="TW53" s="41"/>
      <c r="TX53" s="41"/>
      <c r="TY53" s="41"/>
      <c r="TZ53" s="41"/>
      <c r="UA53" s="41"/>
      <c r="UB53" s="41"/>
      <c r="UC53" s="41"/>
      <c r="UD53" s="41"/>
      <c r="UE53" s="41"/>
      <c r="UF53" s="41"/>
      <c r="UG53" s="41"/>
      <c r="UH53" s="41"/>
      <c r="UI53" s="41"/>
      <c r="UJ53" s="41"/>
      <c r="UK53" s="41"/>
      <c r="UL53" s="41"/>
      <c r="UM53" s="41"/>
      <c r="UN53" s="41"/>
      <c r="UO53" s="41"/>
      <c r="UP53" s="41"/>
      <c r="UQ53" s="41"/>
      <c r="UR53" s="41"/>
      <c r="US53" s="41"/>
      <c r="UT53" s="41"/>
      <c r="UU53" s="41"/>
      <c r="UV53" s="41"/>
      <c r="UW53" s="41"/>
      <c r="UX53" s="41"/>
      <c r="UY53" s="41"/>
      <c r="UZ53" s="41"/>
      <c r="VA53" s="41"/>
      <c r="VB53" s="41"/>
      <c r="VC53" s="41"/>
      <c r="VD53" s="41"/>
      <c r="VE53" s="41"/>
      <c r="VF53" s="41"/>
      <c r="VG53" s="41"/>
      <c r="VH53" s="41"/>
      <c r="VI53" s="41"/>
      <c r="VJ53" s="41"/>
      <c r="VK53" s="41"/>
      <c r="VL53" s="41"/>
      <c r="VM53" s="41"/>
      <c r="VN53" s="41"/>
      <c r="VO53" s="41"/>
      <c r="VP53" s="41"/>
      <c r="VQ53" s="41"/>
      <c r="VR53" s="41"/>
      <c r="VS53" s="41"/>
      <c r="VT53" s="41"/>
      <c r="VU53" s="41"/>
      <c r="VV53" s="41"/>
      <c r="VW53" s="41"/>
      <c r="VX53" s="41"/>
      <c r="VY53" s="41"/>
      <c r="VZ53" s="41"/>
      <c r="WA53" s="41"/>
      <c r="WB53" s="41"/>
      <c r="WC53" s="41"/>
      <c r="WD53" s="41"/>
      <c r="WE53" s="41"/>
      <c r="WF53" s="41"/>
      <c r="WG53" s="41"/>
      <c r="WH53" s="41"/>
      <c r="WI53" s="41"/>
      <c r="WJ53" s="41"/>
      <c r="WK53" s="41"/>
      <c r="WL53" s="41"/>
      <c r="WM53" s="41"/>
      <c r="WN53" s="41"/>
      <c r="WO53" s="41"/>
      <c r="WP53" s="41"/>
      <c r="WQ53" s="41"/>
      <c r="WR53" s="41"/>
      <c r="WS53" s="41"/>
      <c r="WT53" s="41"/>
      <c r="WU53" s="41"/>
      <c r="WV53" s="41"/>
      <c r="WW53" s="41"/>
      <c r="WX53" s="41"/>
      <c r="WY53" s="41"/>
      <c r="WZ53" s="41"/>
      <c r="XA53" s="41"/>
      <c r="XB53" s="41"/>
      <c r="XC53" s="41"/>
      <c r="XD53" s="41"/>
      <c r="XE53" s="41"/>
      <c r="XF53" s="41"/>
      <c r="XG53" s="41"/>
      <c r="XH53" s="41"/>
      <c r="XI53" s="41"/>
      <c r="XJ53" s="41"/>
      <c r="XK53" s="41"/>
      <c r="XL53" s="41"/>
      <c r="XM53" s="41"/>
      <c r="XN53" s="41"/>
      <c r="XO53" s="41"/>
      <c r="XP53" s="41"/>
      <c r="XQ53" s="41"/>
      <c r="XR53" s="41"/>
      <c r="XS53" s="41"/>
      <c r="XT53" s="41"/>
      <c r="XU53" s="41"/>
      <c r="XV53" s="41"/>
      <c r="XW53" s="41"/>
      <c r="XX53" s="41"/>
      <c r="XY53" s="41"/>
      <c r="XZ53" s="41"/>
      <c r="YA53" s="41"/>
      <c r="YB53" s="41"/>
      <c r="YC53" s="41"/>
      <c r="YD53" s="41"/>
      <c r="YE53" s="41"/>
      <c r="YF53" s="41"/>
      <c r="YG53" s="41"/>
      <c r="YH53" s="41"/>
      <c r="YI53" s="41"/>
      <c r="YJ53" s="41"/>
      <c r="YK53" s="41"/>
      <c r="YL53" s="41"/>
      <c r="YM53" s="41"/>
      <c r="YN53" s="41"/>
      <c r="YO53" s="41"/>
      <c r="YP53" s="41"/>
      <c r="YQ53" s="41"/>
      <c r="YR53" s="41"/>
      <c r="YS53" s="41"/>
      <c r="YT53" s="41"/>
      <c r="YU53" s="41"/>
      <c r="YV53" s="41"/>
      <c r="YW53" s="41"/>
      <c r="YX53" s="41"/>
      <c r="YY53" s="41"/>
      <c r="YZ53" s="41"/>
      <c r="ZA53" s="41"/>
      <c r="ZB53" s="41"/>
      <c r="ZC53" s="41"/>
      <c r="ZD53" s="41"/>
      <c r="ZE53" s="41"/>
      <c r="ZF53" s="41"/>
      <c r="ZG53" s="41"/>
      <c r="ZH53" s="41"/>
      <c r="ZI53" s="41"/>
      <c r="ZJ53" s="41"/>
      <c r="ZK53" s="41"/>
      <c r="ZL53" s="41"/>
      <c r="ZM53" s="41"/>
      <c r="ZN53" s="41"/>
      <c r="ZO53" s="41"/>
      <c r="ZP53" s="41"/>
      <c r="ZQ53" s="41"/>
      <c r="ZR53" s="41"/>
      <c r="ZS53" s="41"/>
      <c r="ZT53" s="41"/>
      <c r="ZU53" s="41"/>
      <c r="ZV53" s="41"/>
      <c r="ZW53" s="41"/>
      <c r="ZX53" s="41"/>
      <c r="ZY53" s="41"/>
      <c r="ZZ53" s="41"/>
      <c r="AAA53" s="41"/>
      <c r="AAB53" s="41"/>
      <c r="AAC53" s="41"/>
      <c r="AAD53" s="41"/>
      <c r="AAE53" s="41"/>
      <c r="AAF53" s="41"/>
      <c r="AAG53" s="41"/>
      <c r="AAH53" s="41"/>
      <c r="AAI53" s="41"/>
      <c r="AAJ53" s="41"/>
      <c r="AAK53" s="41"/>
      <c r="AAL53" s="41"/>
      <c r="AAM53" s="41"/>
      <c r="AAN53" s="41"/>
      <c r="AAO53" s="41"/>
      <c r="AAP53" s="41"/>
      <c r="AAQ53" s="41"/>
      <c r="AAR53" s="41"/>
      <c r="AAS53" s="41"/>
      <c r="AAT53" s="41"/>
      <c r="AAU53" s="41"/>
      <c r="AAV53" s="41"/>
      <c r="AAW53" s="41"/>
      <c r="AAX53" s="41"/>
      <c r="AAY53" s="41"/>
      <c r="AAZ53" s="41"/>
      <c r="ABA53" s="41"/>
      <c r="ABB53" s="41"/>
      <c r="ABC53" s="41"/>
      <c r="ABD53" s="41"/>
      <c r="ABE53" s="41"/>
      <c r="ABF53" s="41"/>
      <c r="ABG53" s="41"/>
      <c r="ABH53" s="41"/>
      <c r="ABI53" s="41"/>
      <c r="ABJ53" s="41"/>
      <c r="ABK53" s="41"/>
      <c r="ABL53" s="41"/>
      <c r="ABM53" s="41"/>
      <c r="ABN53" s="41"/>
      <c r="ABO53" s="41"/>
      <c r="ABP53" s="41"/>
      <c r="ABQ53" s="41"/>
      <c r="ABR53" s="41"/>
      <c r="ABS53" s="41"/>
      <c r="ABT53" s="41"/>
      <c r="ABU53" s="41"/>
      <c r="ABV53" s="41"/>
      <c r="ABW53" s="41"/>
      <c r="ABX53" s="41"/>
      <c r="ABY53" s="41"/>
      <c r="ABZ53" s="41"/>
      <c r="ACA53" s="41"/>
      <c r="ACB53" s="41"/>
      <c r="ACC53" s="41"/>
      <c r="ACD53" s="41"/>
      <c r="ACE53" s="41"/>
      <c r="ACF53" s="41"/>
      <c r="ACG53" s="41"/>
      <c r="ACH53" s="41"/>
      <c r="ACI53" s="41"/>
      <c r="ACJ53" s="41"/>
      <c r="ACK53" s="41"/>
      <c r="ACL53" s="41"/>
      <c r="ACM53" s="41"/>
      <c r="ACN53" s="41"/>
      <c r="ACO53" s="41"/>
      <c r="ACP53" s="41"/>
      <c r="ACQ53" s="41"/>
      <c r="ACR53" s="41"/>
      <c r="ACS53" s="41"/>
      <c r="ACT53" s="41"/>
      <c r="ACU53" s="41"/>
      <c r="ACV53" s="41"/>
      <c r="ACW53" s="41"/>
      <c r="ACX53" s="41"/>
      <c r="ACY53" s="41"/>
      <c r="ACZ53" s="41"/>
      <c r="ADA53" s="41"/>
      <c r="ADB53" s="41"/>
      <c r="ADC53" s="41"/>
      <c r="ADD53" s="41"/>
      <c r="ADE53" s="41"/>
      <c r="ADF53" s="41"/>
      <c r="ADG53" s="41"/>
      <c r="ADH53" s="41"/>
      <c r="ADI53" s="41"/>
      <c r="ADJ53" s="41"/>
      <c r="ADK53" s="41"/>
      <c r="ADL53" s="41"/>
      <c r="ADM53" s="41"/>
      <c r="ADN53" s="41"/>
      <c r="ADO53" s="41"/>
      <c r="ADP53" s="41"/>
      <c r="ADQ53" s="41"/>
      <c r="ADR53" s="41"/>
      <c r="ADS53" s="41"/>
      <c r="ADT53" s="41"/>
      <c r="ADU53" s="41"/>
      <c r="ADV53" s="41"/>
      <c r="ADW53" s="41"/>
      <c r="ADX53" s="41"/>
      <c r="ADY53" s="41"/>
      <c r="ADZ53" s="41"/>
      <c r="AEA53" s="41"/>
      <c r="AEB53" s="41"/>
      <c r="AEC53" s="41"/>
      <c r="AED53" s="41"/>
      <c r="AEE53" s="41"/>
      <c r="AEF53" s="41"/>
      <c r="AEG53" s="41"/>
      <c r="AEH53" s="41"/>
      <c r="AEI53" s="41"/>
      <c r="AEJ53" s="41"/>
      <c r="AEK53" s="41"/>
      <c r="AEL53" s="41"/>
      <c r="AEM53" s="41"/>
      <c r="AEN53" s="41"/>
      <c r="AEO53" s="41"/>
      <c r="AEP53" s="41"/>
      <c r="AEQ53" s="41"/>
      <c r="AER53" s="41"/>
      <c r="AES53" s="41"/>
      <c r="AET53" s="41"/>
      <c r="AEU53" s="41"/>
      <c r="AEV53" s="41"/>
      <c r="AEW53" s="41"/>
      <c r="AEX53" s="41"/>
      <c r="AEY53" s="41"/>
      <c r="AEZ53" s="41"/>
      <c r="AFA53" s="41"/>
      <c r="AFB53" s="41"/>
      <c r="AFC53" s="41"/>
      <c r="AFD53" s="41"/>
      <c r="AFE53" s="41"/>
      <c r="AFF53" s="41"/>
      <c r="AFG53" s="41"/>
      <c r="AFH53" s="41"/>
      <c r="AFI53" s="41"/>
      <c r="AFJ53" s="41"/>
      <c r="AFK53" s="41"/>
      <c r="AFL53" s="41"/>
      <c r="AFM53" s="41"/>
      <c r="AFN53" s="41"/>
      <c r="AFO53" s="41"/>
      <c r="AFP53" s="41"/>
      <c r="AFQ53" s="41"/>
      <c r="AFR53" s="41"/>
      <c r="AFS53" s="41"/>
      <c r="AFT53" s="41"/>
      <c r="AFU53" s="41"/>
      <c r="AFV53" s="41"/>
      <c r="AFW53" s="41"/>
      <c r="AFX53" s="41"/>
      <c r="AFY53" s="41"/>
      <c r="AFZ53" s="41"/>
      <c r="AGA53" s="41"/>
      <c r="AGB53" s="41"/>
      <c r="AGC53" s="41"/>
      <c r="AGD53" s="41"/>
      <c r="AGE53" s="41"/>
      <c r="AGF53" s="41"/>
      <c r="AGG53" s="41"/>
      <c r="AGH53" s="41"/>
      <c r="AGI53" s="41"/>
      <c r="AGJ53" s="41"/>
      <c r="AGK53" s="41"/>
      <c r="AGL53" s="41"/>
      <c r="AGM53" s="41"/>
      <c r="AGN53" s="41"/>
      <c r="AGO53" s="41"/>
      <c r="AGP53" s="41"/>
      <c r="AGQ53" s="41"/>
      <c r="AGR53" s="41"/>
      <c r="AGS53" s="41"/>
      <c r="AGT53" s="41"/>
      <c r="AGU53" s="41"/>
      <c r="AGV53" s="41"/>
      <c r="AGW53" s="41"/>
      <c r="AGX53" s="41"/>
      <c r="AGY53" s="41"/>
      <c r="AGZ53" s="41"/>
      <c r="AHA53" s="41"/>
      <c r="AHB53" s="41"/>
    </row>
    <row r="54" spans="1:887" s="40" customFormat="1" x14ac:dyDescent="0.25">
      <c r="A54" s="47" t="s">
        <v>410</v>
      </c>
      <c r="B54" s="45">
        <v>2010</v>
      </c>
      <c r="C54" s="47" t="s">
        <v>411</v>
      </c>
      <c r="D54" s="47" t="s">
        <v>125</v>
      </c>
      <c r="E54" s="24" t="s">
        <v>412</v>
      </c>
      <c r="F54" s="47" t="s">
        <v>413</v>
      </c>
      <c r="G54" s="45" t="s">
        <v>76</v>
      </c>
      <c r="H54" s="51">
        <v>42312</v>
      </c>
      <c r="I54" s="47" t="s">
        <v>59</v>
      </c>
      <c r="J54" s="47" t="s">
        <v>414</v>
      </c>
      <c r="K54" s="46" t="s">
        <v>78</v>
      </c>
      <c r="L54" s="45" t="s">
        <v>415</v>
      </c>
      <c r="M54" s="45">
        <v>221</v>
      </c>
      <c r="N54" s="225">
        <v>2</v>
      </c>
      <c r="O54" s="47" t="s">
        <v>261</v>
      </c>
      <c r="P54" s="47" t="s">
        <v>140</v>
      </c>
      <c r="Q54" s="47" t="s">
        <v>831</v>
      </c>
      <c r="R54" s="47" t="s">
        <v>416</v>
      </c>
      <c r="S54" s="45" t="s">
        <v>66</v>
      </c>
      <c r="T54" s="45" t="s">
        <v>66</v>
      </c>
      <c r="U54" s="45" t="s">
        <v>66</v>
      </c>
      <c r="V54" s="45">
        <v>1</v>
      </c>
      <c r="W54" s="45" t="s">
        <v>69</v>
      </c>
      <c r="X54" s="45" t="s">
        <v>69</v>
      </c>
      <c r="Y54" s="45" t="s">
        <v>69</v>
      </c>
      <c r="Z54" s="45" t="s">
        <v>69</v>
      </c>
      <c r="AA54" s="45" t="s">
        <v>69</v>
      </c>
      <c r="AB54" s="45" t="s">
        <v>69</v>
      </c>
      <c r="AC54" s="47"/>
      <c r="AD54" s="45" t="s">
        <v>69</v>
      </c>
      <c r="AE54" s="45" t="s">
        <v>69</v>
      </c>
      <c r="AF54" s="45" t="s">
        <v>69</v>
      </c>
      <c r="AG54" s="45" t="s">
        <v>69</v>
      </c>
      <c r="AH54" s="45" t="s">
        <v>69</v>
      </c>
      <c r="AI54" s="45" t="s">
        <v>69</v>
      </c>
      <c r="AJ54" s="47"/>
      <c r="AK54" s="45" t="s">
        <v>69</v>
      </c>
      <c r="AL54" s="45" t="s">
        <v>69</v>
      </c>
      <c r="AM54" s="45" t="s">
        <v>69</v>
      </c>
      <c r="AN54" s="45" t="s">
        <v>69</v>
      </c>
      <c r="AO54" s="45" t="s">
        <v>69</v>
      </c>
      <c r="AP54" s="45" t="s">
        <v>69</v>
      </c>
      <c r="AQ54" s="47"/>
      <c r="AR54" s="45" t="s">
        <v>69</v>
      </c>
      <c r="AS54" s="45" t="s">
        <v>69</v>
      </c>
      <c r="AT54" s="45" t="s">
        <v>69</v>
      </c>
      <c r="AU54" s="45" t="s">
        <v>69</v>
      </c>
      <c r="AV54" s="45" t="s">
        <v>69</v>
      </c>
      <c r="AW54" s="45" t="s">
        <v>69</v>
      </c>
      <c r="AX54" s="47"/>
      <c r="AY54" s="45" t="s">
        <v>69</v>
      </c>
      <c r="AZ54" s="45" t="s">
        <v>69</v>
      </c>
      <c r="BA54" s="45" t="s">
        <v>69</v>
      </c>
      <c r="BB54" s="45" t="s">
        <v>69</v>
      </c>
      <c r="BC54" s="45" t="s">
        <v>69</v>
      </c>
      <c r="BD54" s="45" t="s">
        <v>69</v>
      </c>
      <c r="BE54" s="47"/>
      <c r="BF54" s="45" t="s">
        <v>69</v>
      </c>
      <c r="BG54" s="45" t="s">
        <v>69</v>
      </c>
      <c r="BH54" s="45" t="s">
        <v>69</v>
      </c>
      <c r="BI54" s="45" t="s">
        <v>69</v>
      </c>
      <c r="BJ54" s="45" t="s">
        <v>69</v>
      </c>
      <c r="BK54" s="45" t="s">
        <v>69</v>
      </c>
      <c r="BL54" s="47"/>
      <c r="BM54" s="45" t="s">
        <v>69</v>
      </c>
      <c r="BN54" s="45" t="s">
        <v>69</v>
      </c>
      <c r="BO54" s="45">
        <v>2</v>
      </c>
      <c r="BP54" s="45">
        <v>1</v>
      </c>
      <c r="BQ54" s="45" t="s">
        <v>69</v>
      </c>
      <c r="BR54" s="45" t="s">
        <v>69</v>
      </c>
      <c r="BS54" s="47" t="s">
        <v>762</v>
      </c>
      <c r="BT54" s="45" t="s">
        <v>69</v>
      </c>
      <c r="BU54" s="45" t="s">
        <v>69</v>
      </c>
      <c r="BV54" s="45" t="s">
        <v>69</v>
      </c>
      <c r="BW54" s="45" t="s">
        <v>69</v>
      </c>
      <c r="BX54" s="45" t="s">
        <v>69</v>
      </c>
      <c r="BY54" s="45" t="s">
        <v>69</v>
      </c>
      <c r="BZ54" s="47"/>
      <c r="CA54" s="45" t="s">
        <v>69</v>
      </c>
      <c r="CB54" s="45" t="s">
        <v>69</v>
      </c>
      <c r="CC54" s="45" t="s">
        <v>69</v>
      </c>
      <c r="CD54" s="45" t="s">
        <v>69</v>
      </c>
      <c r="CE54" s="45" t="s">
        <v>69</v>
      </c>
      <c r="CF54" s="45" t="s">
        <v>69</v>
      </c>
      <c r="CG54" s="47"/>
      <c r="CH54" s="45" t="s">
        <v>69</v>
      </c>
      <c r="CI54" s="45" t="s">
        <v>69</v>
      </c>
      <c r="CJ54" s="45" t="s">
        <v>69</v>
      </c>
      <c r="CK54" s="45" t="s">
        <v>69</v>
      </c>
      <c r="CL54" s="45" t="s">
        <v>69</v>
      </c>
      <c r="CM54" s="45" t="s">
        <v>69</v>
      </c>
      <c r="CN54" s="47"/>
      <c r="CO54" s="45" t="s">
        <v>69</v>
      </c>
      <c r="CP54" s="45" t="s">
        <v>69</v>
      </c>
      <c r="CQ54" s="45" t="s">
        <v>69</v>
      </c>
      <c r="CR54" s="45" t="s">
        <v>69</v>
      </c>
      <c r="CS54" s="45" t="s">
        <v>69</v>
      </c>
      <c r="CT54" s="45" t="s">
        <v>69</v>
      </c>
      <c r="CU54" s="47"/>
      <c r="CV54" s="45" t="s">
        <v>69</v>
      </c>
      <c r="CW54" s="45" t="s">
        <v>69</v>
      </c>
      <c r="CX54" s="45" t="s">
        <v>69</v>
      </c>
      <c r="CY54" s="45" t="s">
        <v>69</v>
      </c>
      <c r="CZ54" s="45" t="s">
        <v>69</v>
      </c>
      <c r="DA54" s="45" t="s">
        <v>69</v>
      </c>
      <c r="DB54" s="47"/>
      <c r="DC54" s="45" t="s">
        <v>69</v>
      </c>
      <c r="DD54" s="45" t="s">
        <v>69</v>
      </c>
      <c r="DE54" s="45" t="s">
        <v>69</v>
      </c>
      <c r="DF54" s="45" t="s">
        <v>69</v>
      </c>
      <c r="DG54" s="45" t="s">
        <v>69</v>
      </c>
      <c r="DH54" s="45" t="s">
        <v>69</v>
      </c>
      <c r="DI54" s="47"/>
      <c r="DJ54" s="45" t="s">
        <v>69</v>
      </c>
      <c r="DK54" s="45" t="s">
        <v>69</v>
      </c>
      <c r="DL54" s="45" t="s">
        <v>69</v>
      </c>
      <c r="DM54" s="45" t="s">
        <v>69</v>
      </c>
      <c r="DN54" s="45" t="s">
        <v>69</v>
      </c>
      <c r="DO54" s="45" t="s">
        <v>69</v>
      </c>
      <c r="DP54" s="47"/>
      <c r="DQ54" s="45" t="s">
        <v>69</v>
      </c>
      <c r="DR54" s="45" t="s">
        <v>69</v>
      </c>
      <c r="DS54" s="45" t="s">
        <v>69</v>
      </c>
      <c r="DT54" s="45" t="s">
        <v>69</v>
      </c>
      <c r="DU54" s="45" t="s">
        <v>69</v>
      </c>
      <c r="DV54" s="45" t="s">
        <v>69</v>
      </c>
      <c r="DW54" s="47"/>
      <c r="DX54" s="45" t="s">
        <v>69</v>
      </c>
      <c r="DY54" s="45" t="s">
        <v>69</v>
      </c>
      <c r="DZ54" s="45" t="s">
        <v>69</v>
      </c>
      <c r="EA54" s="45" t="s">
        <v>69</v>
      </c>
      <c r="EB54" s="45" t="s">
        <v>69</v>
      </c>
      <c r="EC54" s="45" t="s">
        <v>69</v>
      </c>
      <c r="ED54" s="47"/>
      <c r="EE54" s="45" t="s">
        <v>69</v>
      </c>
      <c r="EF54" s="45"/>
      <c r="EG54" s="45" t="s">
        <v>69</v>
      </c>
      <c r="EH54" s="45" t="s">
        <v>69</v>
      </c>
      <c r="EI54" s="45" t="s">
        <v>69</v>
      </c>
      <c r="EJ54" s="45" t="s">
        <v>69</v>
      </c>
      <c r="EK54" s="47"/>
      <c r="EL54" s="45" t="s">
        <v>69</v>
      </c>
      <c r="EM54" s="45" t="s">
        <v>69</v>
      </c>
      <c r="EN54" s="45" t="s">
        <v>69</v>
      </c>
      <c r="EO54" s="45" t="s">
        <v>69</v>
      </c>
      <c r="EP54" s="45" t="s">
        <v>69</v>
      </c>
      <c r="EQ54" s="45" t="s">
        <v>69</v>
      </c>
      <c r="ER54" s="189"/>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c r="IS54" s="41"/>
      <c r="IT54" s="41"/>
      <c r="IU54" s="41"/>
      <c r="IV54" s="41"/>
      <c r="IW54" s="41"/>
      <c r="IX54" s="41"/>
      <c r="IY54" s="41"/>
      <c r="IZ54" s="41"/>
      <c r="JA54" s="41"/>
      <c r="JB54" s="41"/>
      <c r="JC54" s="41"/>
      <c r="JD54" s="41"/>
      <c r="JE54" s="41"/>
      <c r="JF54" s="41"/>
      <c r="JG54" s="41"/>
      <c r="JH54" s="41"/>
      <c r="JI54" s="41"/>
      <c r="JJ54" s="41"/>
      <c r="JK54" s="41"/>
      <c r="JL54" s="41"/>
      <c r="JM54" s="41"/>
      <c r="JN54" s="41"/>
      <c r="JO54" s="41"/>
      <c r="JP54" s="41"/>
      <c r="JQ54" s="41"/>
      <c r="JR54" s="41"/>
      <c r="JS54" s="41"/>
      <c r="JT54" s="41"/>
      <c r="JU54" s="41"/>
      <c r="JV54" s="41"/>
      <c r="JW54" s="41"/>
      <c r="JX54" s="41"/>
      <c r="JY54" s="41"/>
      <c r="JZ54" s="41"/>
      <c r="KA54" s="41"/>
      <c r="KB54" s="41"/>
      <c r="KC54" s="41"/>
      <c r="KD54" s="41"/>
      <c r="KE54" s="41"/>
      <c r="KF54" s="41"/>
      <c r="KG54" s="41"/>
      <c r="KH54" s="41"/>
      <c r="KI54" s="41"/>
      <c r="KJ54" s="41"/>
      <c r="KK54" s="41"/>
      <c r="KL54" s="41"/>
      <c r="KM54" s="41"/>
      <c r="KN54" s="41"/>
      <c r="KO54" s="41"/>
      <c r="KP54" s="41"/>
      <c r="KQ54" s="41"/>
      <c r="KR54" s="41"/>
      <c r="KS54" s="41"/>
      <c r="KT54" s="41"/>
      <c r="KU54" s="41"/>
      <c r="KV54" s="41"/>
      <c r="KW54" s="41"/>
      <c r="KX54" s="41"/>
      <c r="KY54" s="41"/>
      <c r="KZ54" s="41"/>
      <c r="LA54" s="41"/>
      <c r="LB54" s="41"/>
      <c r="LC54" s="41"/>
      <c r="LD54" s="41"/>
      <c r="LE54" s="41"/>
      <c r="LF54" s="41"/>
      <c r="LG54" s="41"/>
      <c r="LH54" s="41"/>
      <c r="LI54" s="41"/>
      <c r="LJ54" s="41"/>
      <c r="LK54" s="41"/>
      <c r="LL54" s="41"/>
      <c r="LM54" s="41"/>
      <c r="LN54" s="41"/>
      <c r="LO54" s="41"/>
      <c r="LP54" s="41"/>
      <c r="LQ54" s="41"/>
      <c r="LR54" s="41"/>
      <c r="LS54" s="41"/>
      <c r="LT54" s="41"/>
      <c r="LU54" s="41"/>
      <c r="LV54" s="41"/>
      <c r="LW54" s="41"/>
      <c r="LX54" s="41"/>
      <c r="LY54" s="41"/>
      <c r="LZ54" s="41"/>
      <c r="MA54" s="41"/>
      <c r="MB54" s="41"/>
      <c r="MC54" s="41"/>
      <c r="MD54" s="41"/>
      <c r="ME54" s="41"/>
      <c r="MF54" s="41"/>
      <c r="MG54" s="41"/>
      <c r="MH54" s="41"/>
      <c r="MI54" s="41"/>
      <c r="MJ54" s="41"/>
      <c r="MK54" s="41"/>
      <c r="ML54" s="41"/>
      <c r="MM54" s="41"/>
      <c r="MN54" s="41"/>
      <c r="MO54" s="41"/>
      <c r="MP54" s="41"/>
      <c r="MQ54" s="41"/>
      <c r="MR54" s="41"/>
      <c r="MS54" s="41"/>
      <c r="MT54" s="41"/>
      <c r="MU54" s="41"/>
      <c r="MV54" s="41"/>
      <c r="MW54" s="41"/>
      <c r="MX54" s="41"/>
      <c r="MY54" s="41"/>
      <c r="MZ54" s="41"/>
      <c r="NA54" s="41"/>
      <c r="NB54" s="41"/>
      <c r="NC54" s="41"/>
      <c r="ND54" s="41"/>
      <c r="NE54" s="41"/>
      <c r="NF54" s="41"/>
      <c r="NG54" s="41"/>
      <c r="NH54" s="41"/>
      <c r="NI54" s="41"/>
      <c r="NJ54" s="41"/>
      <c r="NK54" s="41"/>
      <c r="NL54" s="41"/>
      <c r="NM54" s="41"/>
      <c r="NN54" s="41"/>
      <c r="NO54" s="41"/>
      <c r="NP54" s="41"/>
      <c r="NQ54" s="41"/>
      <c r="NR54" s="41"/>
      <c r="NS54" s="41"/>
      <c r="NT54" s="41"/>
      <c r="NU54" s="41"/>
      <c r="NV54" s="41"/>
      <c r="NW54" s="41"/>
      <c r="NX54" s="41"/>
      <c r="NY54" s="41"/>
      <c r="NZ54" s="41"/>
      <c r="OA54" s="41"/>
      <c r="OB54" s="41"/>
      <c r="OC54" s="41"/>
      <c r="OD54" s="41"/>
      <c r="OE54" s="41"/>
      <c r="OF54" s="41"/>
      <c r="OG54" s="41"/>
      <c r="OH54" s="41"/>
      <c r="OI54" s="41"/>
      <c r="OJ54" s="41"/>
      <c r="OK54" s="41"/>
      <c r="OL54" s="41"/>
      <c r="OM54" s="41"/>
      <c r="ON54" s="41"/>
      <c r="OO54" s="41"/>
      <c r="OP54" s="41"/>
      <c r="OQ54" s="41"/>
      <c r="OR54" s="41"/>
      <c r="OS54" s="41"/>
      <c r="OT54" s="41"/>
      <c r="OU54" s="41"/>
      <c r="OV54" s="41"/>
      <c r="OW54" s="41"/>
      <c r="OX54" s="41"/>
      <c r="OY54" s="41"/>
      <c r="OZ54" s="41"/>
      <c r="PA54" s="41"/>
      <c r="PB54" s="41"/>
      <c r="PC54" s="41"/>
      <c r="PD54" s="41"/>
      <c r="PE54" s="41"/>
      <c r="PF54" s="41"/>
      <c r="PG54" s="41"/>
      <c r="PH54" s="41"/>
      <c r="PI54" s="41"/>
      <c r="PJ54" s="41"/>
      <c r="PK54" s="41"/>
      <c r="PL54" s="41"/>
      <c r="PM54" s="41"/>
      <c r="PN54" s="41"/>
      <c r="PO54" s="41"/>
      <c r="PP54" s="41"/>
      <c r="PQ54" s="41"/>
      <c r="PR54" s="41"/>
      <c r="PS54" s="41"/>
      <c r="PT54" s="41"/>
      <c r="PU54" s="41"/>
      <c r="PV54" s="41"/>
      <c r="PW54" s="41"/>
      <c r="PX54" s="41"/>
      <c r="PY54" s="41"/>
      <c r="PZ54" s="41"/>
      <c r="QA54" s="41"/>
      <c r="QB54" s="41"/>
      <c r="QC54" s="41"/>
      <c r="QD54" s="41"/>
      <c r="QE54" s="41"/>
      <c r="QF54" s="41"/>
      <c r="QG54" s="41"/>
      <c r="QH54" s="41"/>
      <c r="QI54" s="41"/>
      <c r="QJ54" s="41"/>
      <c r="QK54" s="41"/>
      <c r="QL54" s="41"/>
      <c r="QM54" s="41"/>
      <c r="QN54" s="41"/>
      <c r="QO54" s="41"/>
      <c r="QP54" s="41"/>
      <c r="QQ54" s="41"/>
      <c r="QR54" s="41"/>
      <c r="QS54" s="41"/>
      <c r="QT54" s="41"/>
      <c r="QU54" s="41"/>
      <c r="QV54" s="41"/>
      <c r="QW54" s="41"/>
      <c r="QX54" s="41"/>
      <c r="QY54" s="41"/>
      <c r="QZ54" s="41"/>
      <c r="RA54" s="41"/>
      <c r="RB54" s="41"/>
      <c r="RC54" s="41"/>
      <c r="RD54" s="41"/>
      <c r="RE54" s="41"/>
      <c r="RF54" s="41"/>
      <c r="RG54" s="41"/>
      <c r="RH54" s="41"/>
      <c r="RI54" s="41"/>
      <c r="RJ54" s="41"/>
      <c r="RK54" s="41"/>
      <c r="RL54" s="41"/>
      <c r="RM54" s="41"/>
      <c r="RN54" s="41"/>
      <c r="RO54" s="41"/>
      <c r="RP54" s="41"/>
      <c r="RQ54" s="41"/>
      <c r="RR54" s="41"/>
      <c r="RS54" s="41"/>
      <c r="RT54" s="41"/>
      <c r="RU54" s="41"/>
      <c r="RV54" s="41"/>
      <c r="RW54" s="41"/>
      <c r="RX54" s="41"/>
      <c r="RY54" s="41"/>
      <c r="RZ54" s="41"/>
      <c r="SA54" s="41"/>
      <c r="SB54" s="41"/>
      <c r="SC54" s="41"/>
      <c r="SD54" s="41"/>
      <c r="SE54" s="41"/>
      <c r="SF54" s="41"/>
      <c r="SG54" s="41"/>
      <c r="SH54" s="41"/>
      <c r="SI54" s="41"/>
      <c r="SJ54" s="41"/>
      <c r="SK54" s="41"/>
      <c r="SL54" s="41"/>
      <c r="SM54" s="41"/>
      <c r="SN54" s="41"/>
      <c r="SO54" s="41"/>
      <c r="SP54" s="41"/>
      <c r="SQ54" s="41"/>
      <c r="SR54" s="41"/>
      <c r="SS54" s="41"/>
      <c r="ST54" s="41"/>
      <c r="SU54" s="41"/>
      <c r="SV54" s="41"/>
      <c r="SW54" s="41"/>
      <c r="SX54" s="41"/>
      <c r="SY54" s="41"/>
      <c r="SZ54" s="41"/>
      <c r="TA54" s="41"/>
      <c r="TB54" s="41"/>
      <c r="TC54" s="41"/>
      <c r="TD54" s="41"/>
      <c r="TE54" s="41"/>
      <c r="TF54" s="41"/>
      <c r="TG54" s="41"/>
      <c r="TH54" s="41"/>
      <c r="TI54" s="41"/>
      <c r="TJ54" s="41"/>
      <c r="TK54" s="41"/>
      <c r="TL54" s="41"/>
      <c r="TM54" s="41"/>
      <c r="TN54" s="41"/>
      <c r="TO54" s="41"/>
      <c r="TP54" s="41"/>
      <c r="TQ54" s="41"/>
      <c r="TR54" s="41"/>
      <c r="TS54" s="41"/>
      <c r="TT54" s="41"/>
      <c r="TU54" s="41"/>
      <c r="TV54" s="41"/>
      <c r="TW54" s="41"/>
      <c r="TX54" s="41"/>
      <c r="TY54" s="41"/>
      <c r="TZ54" s="41"/>
      <c r="UA54" s="41"/>
      <c r="UB54" s="41"/>
      <c r="UC54" s="41"/>
      <c r="UD54" s="41"/>
      <c r="UE54" s="41"/>
      <c r="UF54" s="41"/>
      <c r="UG54" s="41"/>
      <c r="UH54" s="41"/>
      <c r="UI54" s="41"/>
      <c r="UJ54" s="41"/>
      <c r="UK54" s="41"/>
      <c r="UL54" s="41"/>
      <c r="UM54" s="41"/>
      <c r="UN54" s="41"/>
      <c r="UO54" s="41"/>
      <c r="UP54" s="41"/>
      <c r="UQ54" s="41"/>
      <c r="UR54" s="41"/>
      <c r="US54" s="41"/>
      <c r="UT54" s="41"/>
      <c r="UU54" s="41"/>
      <c r="UV54" s="41"/>
      <c r="UW54" s="41"/>
      <c r="UX54" s="41"/>
      <c r="UY54" s="41"/>
      <c r="UZ54" s="41"/>
      <c r="VA54" s="41"/>
      <c r="VB54" s="41"/>
      <c r="VC54" s="41"/>
      <c r="VD54" s="41"/>
      <c r="VE54" s="41"/>
      <c r="VF54" s="41"/>
      <c r="VG54" s="41"/>
      <c r="VH54" s="41"/>
      <c r="VI54" s="41"/>
      <c r="VJ54" s="41"/>
      <c r="VK54" s="41"/>
      <c r="VL54" s="41"/>
      <c r="VM54" s="41"/>
      <c r="VN54" s="41"/>
      <c r="VO54" s="41"/>
      <c r="VP54" s="41"/>
      <c r="VQ54" s="41"/>
      <c r="VR54" s="41"/>
      <c r="VS54" s="41"/>
      <c r="VT54" s="41"/>
      <c r="VU54" s="41"/>
      <c r="VV54" s="41"/>
      <c r="VW54" s="41"/>
      <c r="VX54" s="41"/>
      <c r="VY54" s="41"/>
      <c r="VZ54" s="41"/>
      <c r="WA54" s="41"/>
      <c r="WB54" s="41"/>
      <c r="WC54" s="41"/>
      <c r="WD54" s="41"/>
      <c r="WE54" s="41"/>
      <c r="WF54" s="41"/>
      <c r="WG54" s="41"/>
      <c r="WH54" s="41"/>
      <c r="WI54" s="41"/>
      <c r="WJ54" s="41"/>
      <c r="WK54" s="41"/>
      <c r="WL54" s="41"/>
      <c r="WM54" s="41"/>
      <c r="WN54" s="41"/>
      <c r="WO54" s="41"/>
      <c r="WP54" s="41"/>
      <c r="WQ54" s="41"/>
      <c r="WR54" s="41"/>
      <c r="WS54" s="41"/>
      <c r="WT54" s="41"/>
      <c r="WU54" s="41"/>
      <c r="WV54" s="41"/>
      <c r="WW54" s="41"/>
      <c r="WX54" s="41"/>
      <c r="WY54" s="41"/>
      <c r="WZ54" s="41"/>
      <c r="XA54" s="41"/>
      <c r="XB54" s="41"/>
      <c r="XC54" s="41"/>
      <c r="XD54" s="41"/>
      <c r="XE54" s="41"/>
      <c r="XF54" s="41"/>
      <c r="XG54" s="41"/>
      <c r="XH54" s="41"/>
      <c r="XI54" s="41"/>
      <c r="XJ54" s="41"/>
      <c r="XK54" s="41"/>
      <c r="XL54" s="41"/>
      <c r="XM54" s="41"/>
      <c r="XN54" s="41"/>
      <c r="XO54" s="41"/>
      <c r="XP54" s="41"/>
      <c r="XQ54" s="41"/>
      <c r="XR54" s="41"/>
      <c r="XS54" s="41"/>
      <c r="XT54" s="41"/>
      <c r="XU54" s="41"/>
      <c r="XV54" s="41"/>
      <c r="XW54" s="41"/>
      <c r="XX54" s="41"/>
      <c r="XY54" s="41"/>
      <c r="XZ54" s="41"/>
      <c r="YA54" s="41"/>
      <c r="YB54" s="41"/>
      <c r="YC54" s="41"/>
      <c r="YD54" s="41"/>
      <c r="YE54" s="41"/>
      <c r="YF54" s="41"/>
      <c r="YG54" s="41"/>
      <c r="YH54" s="41"/>
      <c r="YI54" s="41"/>
      <c r="YJ54" s="41"/>
      <c r="YK54" s="41"/>
      <c r="YL54" s="41"/>
      <c r="YM54" s="41"/>
      <c r="YN54" s="41"/>
      <c r="YO54" s="41"/>
      <c r="YP54" s="41"/>
      <c r="YQ54" s="41"/>
      <c r="YR54" s="41"/>
      <c r="YS54" s="41"/>
      <c r="YT54" s="41"/>
      <c r="YU54" s="41"/>
      <c r="YV54" s="41"/>
      <c r="YW54" s="41"/>
      <c r="YX54" s="41"/>
      <c r="YY54" s="41"/>
      <c r="YZ54" s="41"/>
      <c r="ZA54" s="41"/>
      <c r="ZB54" s="41"/>
      <c r="ZC54" s="41"/>
      <c r="ZD54" s="41"/>
      <c r="ZE54" s="41"/>
      <c r="ZF54" s="41"/>
      <c r="ZG54" s="41"/>
      <c r="ZH54" s="41"/>
      <c r="ZI54" s="41"/>
      <c r="ZJ54" s="41"/>
      <c r="ZK54" s="41"/>
      <c r="ZL54" s="41"/>
      <c r="ZM54" s="41"/>
      <c r="ZN54" s="41"/>
      <c r="ZO54" s="41"/>
      <c r="ZP54" s="41"/>
      <c r="ZQ54" s="41"/>
      <c r="ZR54" s="41"/>
      <c r="ZS54" s="41"/>
      <c r="ZT54" s="41"/>
      <c r="ZU54" s="41"/>
      <c r="ZV54" s="41"/>
      <c r="ZW54" s="41"/>
      <c r="ZX54" s="41"/>
      <c r="ZY54" s="41"/>
      <c r="ZZ54" s="41"/>
      <c r="AAA54" s="41"/>
      <c r="AAB54" s="41"/>
      <c r="AAC54" s="41"/>
      <c r="AAD54" s="41"/>
      <c r="AAE54" s="41"/>
      <c r="AAF54" s="41"/>
      <c r="AAG54" s="41"/>
      <c r="AAH54" s="41"/>
      <c r="AAI54" s="41"/>
      <c r="AAJ54" s="41"/>
      <c r="AAK54" s="41"/>
      <c r="AAL54" s="41"/>
      <c r="AAM54" s="41"/>
      <c r="AAN54" s="41"/>
      <c r="AAO54" s="41"/>
      <c r="AAP54" s="41"/>
      <c r="AAQ54" s="41"/>
      <c r="AAR54" s="41"/>
      <c r="AAS54" s="41"/>
      <c r="AAT54" s="41"/>
      <c r="AAU54" s="41"/>
      <c r="AAV54" s="41"/>
      <c r="AAW54" s="41"/>
      <c r="AAX54" s="41"/>
      <c r="AAY54" s="41"/>
      <c r="AAZ54" s="41"/>
      <c r="ABA54" s="41"/>
      <c r="ABB54" s="41"/>
      <c r="ABC54" s="41"/>
      <c r="ABD54" s="41"/>
      <c r="ABE54" s="41"/>
      <c r="ABF54" s="41"/>
      <c r="ABG54" s="41"/>
      <c r="ABH54" s="41"/>
      <c r="ABI54" s="41"/>
      <c r="ABJ54" s="41"/>
      <c r="ABK54" s="41"/>
      <c r="ABL54" s="41"/>
      <c r="ABM54" s="41"/>
      <c r="ABN54" s="41"/>
      <c r="ABO54" s="41"/>
      <c r="ABP54" s="41"/>
      <c r="ABQ54" s="41"/>
      <c r="ABR54" s="41"/>
      <c r="ABS54" s="41"/>
      <c r="ABT54" s="41"/>
      <c r="ABU54" s="41"/>
      <c r="ABV54" s="41"/>
      <c r="ABW54" s="41"/>
      <c r="ABX54" s="41"/>
      <c r="ABY54" s="41"/>
      <c r="ABZ54" s="41"/>
      <c r="ACA54" s="41"/>
      <c r="ACB54" s="41"/>
      <c r="ACC54" s="41"/>
      <c r="ACD54" s="41"/>
      <c r="ACE54" s="41"/>
      <c r="ACF54" s="41"/>
      <c r="ACG54" s="41"/>
      <c r="ACH54" s="41"/>
      <c r="ACI54" s="41"/>
      <c r="ACJ54" s="41"/>
      <c r="ACK54" s="41"/>
      <c r="ACL54" s="41"/>
      <c r="ACM54" s="41"/>
      <c r="ACN54" s="41"/>
      <c r="ACO54" s="41"/>
      <c r="ACP54" s="41"/>
      <c r="ACQ54" s="41"/>
      <c r="ACR54" s="41"/>
      <c r="ACS54" s="41"/>
      <c r="ACT54" s="41"/>
      <c r="ACU54" s="41"/>
      <c r="ACV54" s="41"/>
      <c r="ACW54" s="41"/>
      <c r="ACX54" s="41"/>
      <c r="ACY54" s="41"/>
      <c r="ACZ54" s="41"/>
      <c r="ADA54" s="41"/>
      <c r="ADB54" s="41"/>
      <c r="ADC54" s="41"/>
      <c r="ADD54" s="41"/>
      <c r="ADE54" s="41"/>
      <c r="ADF54" s="41"/>
      <c r="ADG54" s="41"/>
      <c r="ADH54" s="41"/>
      <c r="ADI54" s="41"/>
      <c r="ADJ54" s="41"/>
      <c r="ADK54" s="41"/>
      <c r="ADL54" s="41"/>
      <c r="ADM54" s="41"/>
      <c r="ADN54" s="41"/>
      <c r="ADO54" s="41"/>
      <c r="ADP54" s="41"/>
      <c r="ADQ54" s="41"/>
      <c r="ADR54" s="41"/>
      <c r="ADS54" s="41"/>
      <c r="ADT54" s="41"/>
      <c r="ADU54" s="41"/>
      <c r="ADV54" s="41"/>
      <c r="ADW54" s="41"/>
      <c r="ADX54" s="41"/>
      <c r="ADY54" s="41"/>
      <c r="ADZ54" s="41"/>
      <c r="AEA54" s="41"/>
      <c r="AEB54" s="41"/>
      <c r="AEC54" s="41"/>
      <c r="AED54" s="41"/>
      <c r="AEE54" s="41"/>
      <c r="AEF54" s="41"/>
      <c r="AEG54" s="41"/>
      <c r="AEH54" s="41"/>
      <c r="AEI54" s="41"/>
      <c r="AEJ54" s="41"/>
      <c r="AEK54" s="41"/>
      <c r="AEL54" s="41"/>
      <c r="AEM54" s="41"/>
      <c r="AEN54" s="41"/>
      <c r="AEO54" s="41"/>
      <c r="AEP54" s="41"/>
      <c r="AEQ54" s="41"/>
      <c r="AER54" s="41"/>
      <c r="AES54" s="41"/>
      <c r="AET54" s="41"/>
      <c r="AEU54" s="41"/>
      <c r="AEV54" s="41"/>
      <c r="AEW54" s="41"/>
      <c r="AEX54" s="41"/>
      <c r="AEY54" s="41"/>
      <c r="AEZ54" s="41"/>
      <c r="AFA54" s="41"/>
      <c r="AFB54" s="41"/>
      <c r="AFC54" s="41"/>
      <c r="AFD54" s="41"/>
      <c r="AFE54" s="41"/>
      <c r="AFF54" s="41"/>
      <c r="AFG54" s="41"/>
      <c r="AFH54" s="41"/>
      <c r="AFI54" s="41"/>
      <c r="AFJ54" s="41"/>
      <c r="AFK54" s="41"/>
      <c r="AFL54" s="41"/>
      <c r="AFM54" s="41"/>
      <c r="AFN54" s="41"/>
      <c r="AFO54" s="41"/>
      <c r="AFP54" s="41"/>
      <c r="AFQ54" s="41"/>
      <c r="AFR54" s="41"/>
      <c r="AFS54" s="41"/>
      <c r="AFT54" s="41"/>
      <c r="AFU54" s="41"/>
      <c r="AFV54" s="41"/>
      <c r="AFW54" s="41"/>
      <c r="AFX54" s="41"/>
      <c r="AFY54" s="41"/>
      <c r="AFZ54" s="41"/>
      <c r="AGA54" s="41"/>
      <c r="AGB54" s="41"/>
      <c r="AGC54" s="41"/>
      <c r="AGD54" s="41"/>
      <c r="AGE54" s="41"/>
      <c r="AGF54" s="41"/>
      <c r="AGG54" s="41"/>
      <c r="AGH54" s="41"/>
      <c r="AGI54" s="41"/>
      <c r="AGJ54" s="41"/>
      <c r="AGK54" s="41"/>
      <c r="AGL54" s="41"/>
      <c r="AGM54" s="41"/>
      <c r="AGN54" s="41"/>
      <c r="AGO54" s="41"/>
      <c r="AGP54" s="41"/>
      <c r="AGQ54" s="41"/>
      <c r="AGR54" s="41"/>
      <c r="AGS54" s="41"/>
      <c r="AGT54" s="41"/>
      <c r="AGU54" s="41"/>
      <c r="AGV54" s="41"/>
      <c r="AGW54" s="41"/>
      <c r="AGX54" s="41"/>
      <c r="AGY54" s="41"/>
      <c r="AGZ54" s="41"/>
      <c r="AHA54" s="41"/>
      <c r="AHB54" s="41"/>
    </row>
    <row r="55" spans="1:887" s="111" customFormat="1" x14ac:dyDescent="0.25">
      <c r="A55" s="106" t="s">
        <v>417</v>
      </c>
      <c r="B55" s="107">
        <v>2006</v>
      </c>
      <c r="C55" s="106" t="s">
        <v>418</v>
      </c>
      <c r="D55" s="106" t="s">
        <v>182</v>
      </c>
      <c r="E55" s="108" t="s">
        <v>419</v>
      </c>
      <c r="F55" s="106" t="s">
        <v>420</v>
      </c>
      <c r="G55" s="107" t="s">
        <v>58</v>
      </c>
      <c r="H55" s="109">
        <v>42313</v>
      </c>
      <c r="I55" s="106" t="s">
        <v>59</v>
      </c>
      <c r="J55" s="106" t="s">
        <v>421</v>
      </c>
      <c r="K55" s="110" t="s">
        <v>40</v>
      </c>
      <c r="L55" s="107" t="s">
        <v>66</v>
      </c>
      <c r="M55" s="107">
        <v>269</v>
      </c>
      <c r="N55" s="224">
        <v>1</v>
      </c>
      <c r="O55" s="106" t="s">
        <v>769</v>
      </c>
      <c r="P55" s="106" t="s">
        <v>140</v>
      </c>
      <c r="Q55" s="106" t="s">
        <v>101</v>
      </c>
      <c r="R55" s="106" t="s">
        <v>770</v>
      </c>
      <c r="S55" s="107" t="s">
        <v>66</v>
      </c>
      <c r="T55" s="107" t="s">
        <v>66</v>
      </c>
      <c r="U55" s="107" t="s">
        <v>66</v>
      </c>
      <c r="V55" s="107">
        <v>0</v>
      </c>
      <c r="W55" s="107" t="s">
        <v>69</v>
      </c>
      <c r="X55" s="107" t="s">
        <v>69</v>
      </c>
      <c r="Y55" s="107" t="s">
        <v>69</v>
      </c>
      <c r="Z55" s="107" t="s">
        <v>69</v>
      </c>
      <c r="AA55" s="107" t="s">
        <v>69</v>
      </c>
      <c r="AB55" s="107" t="s">
        <v>69</v>
      </c>
      <c r="AC55" s="106"/>
      <c r="AD55" s="107" t="s">
        <v>69</v>
      </c>
      <c r="AE55" s="107" t="s">
        <v>69</v>
      </c>
      <c r="AF55" s="107" t="s">
        <v>69</v>
      </c>
      <c r="AG55" s="107" t="s">
        <v>69</v>
      </c>
      <c r="AH55" s="107" t="s">
        <v>69</v>
      </c>
      <c r="AI55" s="107" t="s">
        <v>69</v>
      </c>
      <c r="AJ55" s="106"/>
      <c r="AK55" s="107" t="s">
        <v>69</v>
      </c>
      <c r="AL55" s="107" t="s">
        <v>69</v>
      </c>
      <c r="AM55" s="107" t="s">
        <v>69</v>
      </c>
      <c r="AN55" s="107" t="s">
        <v>69</v>
      </c>
      <c r="AO55" s="107" t="s">
        <v>69</v>
      </c>
      <c r="AP55" s="107" t="s">
        <v>69</v>
      </c>
      <c r="AQ55" s="106"/>
      <c r="AR55" s="107" t="s">
        <v>69</v>
      </c>
      <c r="AS55" s="107" t="s">
        <v>69</v>
      </c>
      <c r="AT55" s="107" t="s">
        <v>69</v>
      </c>
      <c r="AU55" s="107" t="s">
        <v>69</v>
      </c>
      <c r="AV55" s="107" t="s">
        <v>69</v>
      </c>
      <c r="AW55" s="107" t="s">
        <v>69</v>
      </c>
      <c r="AX55" s="106"/>
      <c r="AY55" s="107" t="s">
        <v>69</v>
      </c>
      <c r="AZ55" s="107" t="s">
        <v>69</v>
      </c>
      <c r="BA55" s="107" t="s">
        <v>69</v>
      </c>
      <c r="BB55" s="107" t="s">
        <v>69</v>
      </c>
      <c r="BC55" s="107" t="s">
        <v>69</v>
      </c>
      <c r="BD55" s="107" t="s">
        <v>69</v>
      </c>
      <c r="BE55" s="106"/>
      <c r="BF55" s="107" t="s">
        <v>69</v>
      </c>
      <c r="BG55" s="107" t="s">
        <v>69</v>
      </c>
      <c r="BH55" s="107" t="s">
        <v>69</v>
      </c>
      <c r="BI55" s="107" t="s">
        <v>69</v>
      </c>
      <c r="BJ55" s="107" t="s">
        <v>69</v>
      </c>
      <c r="BK55" s="107" t="s">
        <v>69</v>
      </c>
      <c r="BL55" s="106"/>
      <c r="BM55" s="107" t="s">
        <v>69</v>
      </c>
      <c r="BN55" s="107" t="s">
        <v>69</v>
      </c>
      <c r="BO55" s="107" t="s">
        <v>69</v>
      </c>
      <c r="BP55" s="107" t="s">
        <v>69</v>
      </c>
      <c r="BQ55" s="107" t="s">
        <v>69</v>
      </c>
      <c r="BR55" s="107" t="s">
        <v>69</v>
      </c>
      <c r="BS55" s="106"/>
      <c r="BT55" s="107" t="s">
        <v>69</v>
      </c>
      <c r="BU55" s="107" t="s">
        <v>69</v>
      </c>
      <c r="BV55" s="107" t="s">
        <v>69</v>
      </c>
      <c r="BW55" s="107" t="s">
        <v>69</v>
      </c>
      <c r="BX55" s="107" t="s">
        <v>69</v>
      </c>
      <c r="BY55" s="107" t="s">
        <v>69</v>
      </c>
      <c r="BZ55" s="106"/>
      <c r="CA55" s="107" t="s">
        <v>69</v>
      </c>
      <c r="CB55" s="107" t="s">
        <v>69</v>
      </c>
      <c r="CC55" s="107" t="s">
        <v>69</v>
      </c>
      <c r="CD55" s="107" t="s">
        <v>69</v>
      </c>
      <c r="CE55" s="107" t="s">
        <v>69</v>
      </c>
      <c r="CF55" s="107" t="s">
        <v>69</v>
      </c>
      <c r="CG55" s="106"/>
      <c r="CH55" s="107" t="s">
        <v>69</v>
      </c>
      <c r="CI55" s="107" t="s">
        <v>69</v>
      </c>
      <c r="CJ55" s="107" t="s">
        <v>69</v>
      </c>
      <c r="CK55" s="107" t="s">
        <v>69</v>
      </c>
      <c r="CL55" s="107" t="s">
        <v>69</v>
      </c>
      <c r="CM55" s="107" t="s">
        <v>69</v>
      </c>
      <c r="CN55" s="106"/>
      <c r="CO55" s="107">
        <v>1</v>
      </c>
      <c r="CP55" s="107">
        <v>1</v>
      </c>
      <c r="CQ55" s="107" t="s">
        <v>69</v>
      </c>
      <c r="CR55" s="107" t="s">
        <v>69</v>
      </c>
      <c r="CS55" s="107" t="s">
        <v>69</v>
      </c>
      <c r="CT55" s="107" t="s">
        <v>69</v>
      </c>
      <c r="CU55" s="106" t="s">
        <v>771</v>
      </c>
      <c r="CV55" s="107" t="s">
        <v>69</v>
      </c>
      <c r="CW55" s="107" t="s">
        <v>69</v>
      </c>
      <c r="CX55" s="107" t="s">
        <v>69</v>
      </c>
      <c r="CY55" s="107" t="s">
        <v>69</v>
      </c>
      <c r="CZ55" s="107" t="s">
        <v>69</v>
      </c>
      <c r="DA55" s="107" t="s">
        <v>69</v>
      </c>
      <c r="DB55" s="242"/>
      <c r="DC55" s="107" t="s">
        <v>69</v>
      </c>
      <c r="DD55" s="107" t="s">
        <v>69</v>
      </c>
      <c r="DE55" s="107" t="s">
        <v>69</v>
      </c>
      <c r="DF55" s="107" t="s">
        <v>69</v>
      </c>
      <c r="DG55" s="107" t="s">
        <v>69</v>
      </c>
      <c r="DH55" s="107" t="s">
        <v>69</v>
      </c>
      <c r="DI55" s="106"/>
      <c r="DJ55" s="107" t="s">
        <v>69</v>
      </c>
      <c r="DK55" s="107" t="s">
        <v>69</v>
      </c>
      <c r="DL55" s="107" t="s">
        <v>69</v>
      </c>
      <c r="DM55" s="107" t="s">
        <v>69</v>
      </c>
      <c r="DN55" s="107" t="s">
        <v>69</v>
      </c>
      <c r="DO55" s="107" t="s">
        <v>69</v>
      </c>
      <c r="DP55" s="106"/>
      <c r="DQ55" s="107" t="s">
        <v>69</v>
      </c>
      <c r="DR55" s="107" t="s">
        <v>69</v>
      </c>
      <c r="DS55" s="107" t="s">
        <v>69</v>
      </c>
      <c r="DT55" s="107" t="s">
        <v>69</v>
      </c>
      <c r="DU55" s="107" t="s">
        <v>69</v>
      </c>
      <c r="DV55" s="107" t="s">
        <v>69</v>
      </c>
      <c r="DW55" s="242"/>
      <c r="DX55" s="107" t="s">
        <v>69</v>
      </c>
      <c r="DY55" s="107" t="s">
        <v>69</v>
      </c>
      <c r="DZ55" s="107" t="s">
        <v>69</v>
      </c>
      <c r="EA55" s="107" t="s">
        <v>69</v>
      </c>
      <c r="EB55" s="107" t="s">
        <v>69</v>
      </c>
      <c r="EC55" s="107" t="s">
        <v>69</v>
      </c>
      <c r="ED55" s="106"/>
      <c r="EE55" s="107"/>
      <c r="EF55" s="107"/>
      <c r="EG55" s="107" t="s">
        <v>69</v>
      </c>
      <c r="EH55" s="107" t="s">
        <v>69</v>
      </c>
      <c r="EI55" s="107" t="s">
        <v>69</v>
      </c>
      <c r="EJ55" s="107" t="s">
        <v>69</v>
      </c>
      <c r="EK55" s="106"/>
      <c r="EL55" s="107" t="s">
        <v>69</v>
      </c>
      <c r="EM55" s="107" t="s">
        <v>69</v>
      </c>
      <c r="EN55" s="107" t="s">
        <v>69</v>
      </c>
      <c r="EO55" s="107" t="s">
        <v>69</v>
      </c>
      <c r="EP55" s="107" t="s">
        <v>69</v>
      </c>
      <c r="EQ55" s="107" t="s">
        <v>69</v>
      </c>
      <c r="ER55" s="188"/>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c r="IM55" s="41"/>
      <c r="IN55" s="41"/>
      <c r="IO55" s="41"/>
      <c r="IP55" s="41"/>
      <c r="IQ55" s="41"/>
      <c r="IR55" s="41"/>
      <c r="IS55" s="41"/>
      <c r="IT55" s="41"/>
      <c r="IU55" s="41"/>
      <c r="IV55" s="41"/>
      <c r="IW55" s="41"/>
      <c r="IX55" s="41"/>
      <c r="IY55" s="41"/>
      <c r="IZ55" s="41"/>
      <c r="JA55" s="41"/>
      <c r="JB55" s="41"/>
      <c r="JC55" s="41"/>
      <c r="JD55" s="41"/>
      <c r="JE55" s="41"/>
      <c r="JF55" s="41"/>
      <c r="JG55" s="41"/>
      <c r="JH55" s="41"/>
      <c r="JI55" s="41"/>
      <c r="JJ55" s="41"/>
      <c r="JK55" s="41"/>
      <c r="JL55" s="41"/>
      <c r="JM55" s="41"/>
      <c r="JN55" s="41"/>
      <c r="JO55" s="41"/>
      <c r="JP55" s="41"/>
      <c r="JQ55" s="41"/>
      <c r="JR55" s="41"/>
      <c r="JS55" s="41"/>
      <c r="JT55" s="41"/>
      <c r="JU55" s="41"/>
      <c r="JV55" s="41"/>
      <c r="JW55" s="41"/>
      <c r="JX55" s="41"/>
      <c r="JY55" s="41"/>
      <c r="JZ55" s="41"/>
      <c r="KA55" s="41"/>
      <c r="KB55" s="41"/>
      <c r="KC55" s="41"/>
      <c r="KD55" s="41"/>
      <c r="KE55" s="41"/>
      <c r="KF55" s="41"/>
      <c r="KG55" s="41"/>
      <c r="KH55" s="41"/>
      <c r="KI55" s="41"/>
      <c r="KJ55" s="41"/>
      <c r="KK55" s="41"/>
      <c r="KL55" s="41"/>
      <c r="KM55" s="41"/>
      <c r="KN55" s="41"/>
      <c r="KO55" s="41"/>
      <c r="KP55" s="41"/>
      <c r="KQ55" s="41"/>
      <c r="KR55" s="41"/>
      <c r="KS55" s="41"/>
      <c r="KT55" s="41"/>
      <c r="KU55" s="41"/>
      <c r="KV55" s="41"/>
      <c r="KW55" s="41"/>
      <c r="KX55" s="41"/>
      <c r="KY55" s="41"/>
      <c r="KZ55" s="41"/>
      <c r="LA55" s="41"/>
      <c r="LB55" s="41"/>
      <c r="LC55" s="41"/>
      <c r="LD55" s="41"/>
      <c r="LE55" s="41"/>
      <c r="LF55" s="41"/>
      <c r="LG55" s="41"/>
      <c r="LH55" s="41"/>
      <c r="LI55" s="41"/>
      <c r="LJ55" s="41"/>
      <c r="LK55" s="41"/>
      <c r="LL55" s="41"/>
      <c r="LM55" s="41"/>
      <c r="LN55" s="41"/>
      <c r="LO55" s="41"/>
      <c r="LP55" s="41"/>
      <c r="LQ55" s="41"/>
      <c r="LR55" s="41"/>
      <c r="LS55" s="41"/>
      <c r="LT55" s="41"/>
      <c r="LU55" s="41"/>
      <c r="LV55" s="41"/>
      <c r="LW55" s="41"/>
      <c r="LX55" s="41"/>
      <c r="LY55" s="41"/>
      <c r="LZ55" s="41"/>
      <c r="MA55" s="41"/>
      <c r="MB55" s="41"/>
      <c r="MC55" s="41"/>
      <c r="MD55" s="41"/>
      <c r="ME55" s="41"/>
      <c r="MF55" s="41"/>
      <c r="MG55" s="41"/>
      <c r="MH55" s="41"/>
      <c r="MI55" s="41"/>
      <c r="MJ55" s="41"/>
      <c r="MK55" s="41"/>
      <c r="ML55" s="41"/>
      <c r="MM55" s="41"/>
      <c r="MN55" s="41"/>
      <c r="MO55" s="41"/>
      <c r="MP55" s="41"/>
      <c r="MQ55" s="41"/>
      <c r="MR55" s="41"/>
      <c r="MS55" s="41"/>
      <c r="MT55" s="41"/>
      <c r="MU55" s="41"/>
      <c r="MV55" s="41"/>
      <c r="MW55" s="41"/>
      <c r="MX55" s="41"/>
      <c r="MY55" s="41"/>
      <c r="MZ55" s="41"/>
      <c r="NA55" s="41"/>
      <c r="NB55" s="41"/>
      <c r="NC55" s="41"/>
      <c r="ND55" s="41"/>
      <c r="NE55" s="41"/>
      <c r="NF55" s="41"/>
      <c r="NG55" s="41"/>
      <c r="NH55" s="41"/>
      <c r="NI55" s="41"/>
      <c r="NJ55" s="41"/>
      <c r="NK55" s="41"/>
      <c r="NL55" s="41"/>
      <c r="NM55" s="41"/>
      <c r="NN55" s="41"/>
      <c r="NO55" s="41"/>
      <c r="NP55" s="41"/>
      <c r="NQ55" s="41"/>
      <c r="NR55" s="41"/>
      <c r="NS55" s="41"/>
      <c r="NT55" s="41"/>
      <c r="NU55" s="41"/>
      <c r="NV55" s="41"/>
      <c r="NW55" s="41"/>
      <c r="NX55" s="41"/>
      <c r="NY55" s="41"/>
      <c r="NZ55" s="41"/>
      <c r="OA55" s="41"/>
      <c r="OB55" s="41"/>
      <c r="OC55" s="41"/>
      <c r="OD55" s="41"/>
      <c r="OE55" s="41"/>
      <c r="OF55" s="41"/>
      <c r="OG55" s="41"/>
      <c r="OH55" s="41"/>
      <c r="OI55" s="41"/>
      <c r="OJ55" s="41"/>
      <c r="OK55" s="41"/>
      <c r="OL55" s="41"/>
      <c r="OM55" s="41"/>
      <c r="ON55" s="41"/>
      <c r="OO55" s="41"/>
      <c r="OP55" s="41"/>
      <c r="OQ55" s="41"/>
      <c r="OR55" s="41"/>
      <c r="OS55" s="41"/>
      <c r="OT55" s="41"/>
      <c r="OU55" s="41"/>
      <c r="OV55" s="41"/>
      <c r="OW55" s="41"/>
      <c r="OX55" s="41"/>
      <c r="OY55" s="41"/>
      <c r="OZ55" s="41"/>
      <c r="PA55" s="41"/>
      <c r="PB55" s="41"/>
      <c r="PC55" s="41"/>
      <c r="PD55" s="41"/>
      <c r="PE55" s="41"/>
      <c r="PF55" s="41"/>
      <c r="PG55" s="41"/>
      <c r="PH55" s="41"/>
      <c r="PI55" s="41"/>
      <c r="PJ55" s="41"/>
      <c r="PK55" s="41"/>
      <c r="PL55" s="41"/>
      <c r="PM55" s="41"/>
      <c r="PN55" s="41"/>
      <c r="PO55" s="41"/>
      <c r="PP55" s="41"/>
      <c r="PQ55" s="41"/>
      <c r="PR55" s="41"/>
      <c r="PS55" s="41"/>
      <c r="PT55" s="41"/>
      <c r="PU55" s="41"/>
      <c r="PV55" s="41"/>
      <c r="PW55" s="41"/>
      <c r="PX55" s="41"/>
      <c r="PY55" s="41"/>
      <c r="PZ55" s="41"/>
      <c r="QA55" s="41"/>
      <c r="QB55" s="41"/>
      <c r="QC55" s="41"/>
      <c r="QD55" s="41"/>
      <c r="QE55" s="41"/>
      <c r="QF55" s="41"/>
      <c r="QG55" s="41"/>
      <c r="QH55" s="41"/>
      <c r="QI55" s="41"/>
      <c r="QJ55" s="41"/>
      <c r="QK55" s="41"/>
      <c r="QL55" s="41"/>
      <c r="QM55" s="41"/>
      <c r="QN55" s="41"/>
      <c r="QO55" s="41"/>
      <c r="QP55" s="41"/>
      <c r="QQ55" s="41"/>
      <c r="QR55" s="41"/>
      <c r="QS55" s="41"/>
      <c r="QT55" s="41"/>
      <c r="QU55" s="41"/>
      <c r="QV55" s="41"/>
      <c r="QW55" s="41"/>
      <c r="QX55" s="41"/>
      <c r="QY55" s="41"/>
      <c r="QZ55" s="41"/>
      <c r="RA55" s="41"/>
      <c r="RB55" s="41"/>
      <c r="RC55" s="41"/>
      <c r="RD55" s="41"/>
      <c r="RE55" s="41"/>
      <c r="RF55" s="41"/>
      <c r="RG55" s="41"/>
      <c r="RH55" s="41"/>
      <c r="RI55" s="41"/>
      <c r="RJ55" s="41"/>
      <c r="RK55" s="41"/>
      <c r="RL55" s="41"/>
      <c r="RM55" s="41"/>
      <c r="RN55" s="41"/>
      <c r="RO55" s="41"/>
      <c r="RP55" s="41"/>
      <c r="RQ55" s="41"/>
      <c r="RR55" s="41"/>
      <c r="RS55" s="41"/>
      <c r="RT55" s="41"/>
      <c r="RU55" s="41"/>
      <c r="RV55" s="41"/>
      <c r="RW55" s="41"/>
      <c r="RX55" s="41"/>
      <c r="RY55" s="41"/>
      <c r="RZ55" s="41"/>
      <c r="SA55" s="41"/>
      <c r="SB55" s="41"/>
      <c r="SC55" s="41"/>
      <c r="SD55" s="41"/>
      <c r="SE55" s="41"/>
      <c r="SF55" s="41"/>
      <c r="SG55" s="41"/>
      <c r="SH55" s="41"/>
      <c r="SI55" s="41"/>
      <c r="SJ55" s="41"/>
      <c r="SK55" s="41"/>
      <c r="SL55" s="41"/>
      <c r="SM55" s="41"/>
      <c r="SN55" s="41"/>
      <c r="SO55" s="41"/>
      <c r="SP55" s="41"/>
      <c r="SQ55" s="41"/>
      <c r="SR55" s="41"/>
      <c r="SS55" s="41"/>
      <c r="ST55" s="41"/>
      <c r="SU55" s="41"/>
      <c r="SV55" s="41"/>
      <c r="SW55" s="41"/>
      <c r="SX55" s="41"/>
      <c r="SY55" s="41"/>
      <c r="SZ55" s="41"/>
      <c r="TA55" s="41"/>
      <c r="TB55" s="41"/>
      <c r="TC55" s="41"/>
      <c r="TD55" s="41"/>
      <c r="TE55" s="41"/>
      <c r="TF55" s="41"/>
      <c r="TG55" s="41"/>
      <c r="TH55" s="41"/>
      <c r="TI55" s="41"/>
      <c r="TJ55" s="41"/>
      <c r="TK55" s="41"/>
      <c r="TL55" s="41"/>
      <c r="TM55" s="41"/>
      <c r="TN55" s="41"/>
      <c r="TO55" s="41"/>
      <c r="TP55" s="41"/>
      <c r="TQ55" s="41"/>
      <c r="TR55" s="41"/>
      <c r="TS55" s="41"/>
      <c r="TT55" s="41"/>
      <c r="TU55" s="41"/>
      <c r="TV55" s="41"/>
      <c r="TW55" s="41"/>
      <c r="TX55" s="41"/>
      <c r="TY55" s="41"/>
      <c r="TZ55" s="41"/>
      <c r="UA55" s="41"/>
      <c r="UB55" s="41"/>
      <c r="UC55" s="41"/>
      <c r="UD55" s="41"/>
      <c r="UE55" s="41"/>
      <c r="UF55" s="41"/>
      <c r="UG55" s="41"/>
      <c r="UH55" s="41"/>
      <c r="UI55" s="41"/>
      <c r="UJ55" s="41"/>
      <c r="UK55" s="41"/>
      <c r="UL55" s="41"/>
      <c r="UM55" s="41"/>
      <c r="UN55" s="41"/>
      <c r="UO55" s="41"/>
      <c r="UP55" s="41"/>
      <c r="UQ55" s="41"/>
      <c r="UR55" s="41"/>
      <c r="US55" s="41"/>
      <c r="UT55" s="41"/>
      <c r="UU55" s="41"/>
      <c r="UV55" s="41"/>
      <c r="UW55" s="41"/>
      <c r="UX55" s="41"/>
      <c r="UY55" s="41"/>
      <c r="UZ55" s="41"/>
      <c r="VA55" s="41"/>
      <c r="VB55" s="41"/>
      <c r="VC55" s="41"/>
      <c r="VD55" s="41"/>
      <c r="VE55" s="41"/>
      <c r="VF55" s="41"/>
      <c r="VG55" s="41"/>
      <c r="VH55" s="41"/>
      <c r="VI55" s="41"/>
      <c r="VJ55" s="41"/>
      <c r="VK55" s="41"/>
      <c r="VL55" s="41"/>
      <c r="VM55" s="41"/>
      <c r="VN55" s="41"/>
      <c r="VO55" s="41"/>
      <c r="VP55" s="41"/>
      <c r="VQ55" s="41"/>
      <c r="VR55" s="41"/>
      <c r="VS55" s="41"/>
      <c r="VT55" s="41"/>
      <c r="VU55" s="41"/>
      <c r="VV55" s="41"/>
      <c r="VW55" s="41"/>
      <c r="VX55" s="41"/>
      <c r="VY55" s="41"/>
      <c r="VZ55" s="41"/>
      <c r="WA55" s="41"/>
      <c r="WB55" s="41"/>
      <c r="WC55" s="41"/>
      <c r="WD55" s="41"/>
      <c r="WE55" s="41"/>
      <c r="WF55" s="41"/>
      <c r="WG55" s="41"/>
      <c r="WH55" s="41"/>
      <c r="WI55" s="41"/>
      <c r="WJ55" s="41"/>
      <c r="WK55" s="41"/>
      <c r="WL55" s="41"/>
      <c r="WM55" s="41"/>
      <c r="WN55" s="41"/>
      <c r="WO55" s="41"/>
      <c r="WP55" s="41"/>
      <c r="WQ55" s="41"/>
      <c r="WR55" s="41"/>
      <c r="WS55" s="41"/>
      <c r="WT55" s="41"/>
      <c r="WU55" s="41"/>
      <c r="WV55" s="41"/>
      <c r="WW55" s="41"/>
      <c r="WX55" s="41"/>
      <c r="WY55" s="41"/>
      <c r="WZ55" s="41"/>
      <c r="XA55" s="41"/>
      <c r="XB55" s="41"/>
      <c r="XC55" s="41"/>
      <c r="XD55" s="41"/>
      <c r="XE55" s="41"/>
      <c r="XF55" s="41"/>
      <c r="XG55" s="41"/>
      <c r="XH55" s="41"/>
      <c r="XI55" s="41"/>
      <c r="XJ55" s="41"/>
      <c r="XK55" s="41"/>
      <c r="XL55" s="41"/>
      <c r="XM55" s="41"/>
      <c r="XN55" s="41"/>
      <c r="XO55" s="41"/>
      <c r="XP55" s="41"/>
      <c r="XQ55" s="41"/>
      <c r="XR55" s="41"/>
      <c r="XS55" s="41"/>
      <c r="XT55" s="41"/>
      <c r="XU55" s="41"/>
      <c r="XV55" s="41"/>
      <c r="XW55" s="41"/>
      <c r="XX55" s="41"/>
      <c r="XY55" s="41"/>
      <c r="XZ55" s="41"/>
      <c r="YA55" s="41"/>
      <c r="YB55" s="41"/>
      <c r="YC55" s="41"/>
      <c r="YD55" s="41"/>
      <c r="YE55" s="41"/>
      <c r="YF55" s="41"/>
      <c r="YG55" s="41"/>
      <c r="YH55" s="41"/>
      <c r="YI55" s="41"/>
      <c r="YJ55" s="41"/>
      <c r="YK55" s="41"/>
      <c r="YL55" s="41"/>
      <c r="YM55" s="41"/>
      <c r="YN55" s="41"/>
      <c r="YO55" s="41"/>
      <c r="YP55" s="41"/>
      <c r="YQ55" s="41"/>
      <c r="YR55" s="41"/>
      <c r="YS55" s="41"/>
      <c r="YT55" s="41"/>
      <c r="YU55" s="41"/>
      <c r="YV55" s="41"/>
      <c r="YW55" s="41"/>
      <c r="YX55" s="41"/>
      <c r="YY55" s="41"/>
      <c r="YZ55" s="41"/>
      <c r="ZA55" s="41"/>
      <c r="ZB55" s="41"/>
      <c r="ZC55" s="41"/>
      <c r="ZD55" s="41"/>
      <c r="ZE55" s="41"/>
      <c r="ZF55" s="41"/>
      <c r="ZG55" s="41"/>
      <c r="ZH55" s="41"/>
      <c r="ZI55" s="41"/>
      <c r="ZJ55" s="41"/>
      <c r="ZK55" s="41"/>
      <c r="ZL55" s="41"/>
      <c r="ZM55" s="41"/>
      <c r="ZN55" s="41"/>
      <c r="ZO55" s="41"/>
      <c r="ZP55" s="41"/>
      <c r="ZQ55" s="41"/>
      <c r="ZR55" s="41"/>
      <c r="ZS55" s="41"/>
      <c r="ZT55" s="41"/>
      <c r="ZU55" s="41"/>
      <c r="ZV55" s="41"/>
      <c r="ZW55" s="41"/>
      <c r="ZX55" s="41"/>
      <c r="ZY55" s="41"/>
      <c r="ZZ55" s="41"/>
      <c r="AAA55" s="41"/>
      <c r="AAB55" s="41"/>
      <c r="AAC55" s="41"/>
      <c r="AAD55" s="41"/>
      <c r="AAE55" s="41"/>
      <c r="AAF55" s="41"/>
      <c r="AAG55" s="41"/>
      <c r="AAH55" s="41"/>
      <c r="AAI55" s="41"/>
      <c r="AAJ55" s="41"/>
      <c r="AAK55" s="41"/>
      <c r="AAL55" s="41"/>
      <c r="AAM55" s="41"/>
      <c r="AAN55" s="41"/>
      <c r="AAO55" s="41"/>
      <c r="AAP55" s="41"/>
      <c r="AAQ55" s="41"/>
      <c r="AAR55" s="41"/>
      <c r="AAS55" s="41"/>
      <c r="AAT55" s="41"/>
      <c r="AAU55" s="41"/>
      <c r="AAV55" s="41"/>
      <c r="AAW55" s="41"/>
      <c r="AAX55" s="41"/>
      <c r="AAY55" s="41"/>
      <c r="AAZ55" s="41"/>
      <c r="ABA55" s="41"/>
      <c r="ABB55" s="41"/>
      <c r="ABC55" s="41"/>
      <c r="ABD55" s="41"/>
      <c r="ABE55" s="41"/>
      <c r="ABF55" s="41"/>
      <c r="ABG55" s="41"/>
      <c r="ABH55" s="41"/>
      <c r="ABI55" s="41"/>
      <c r="ABJ55" s="41"/>
      <c r="ABK55" s="41"/>
      <c r="ABL55" s="41"/>
      <c r="ABM55" s="41"/>
      <c r="ABN55" s="41"/>
      <c r="ABO55" s="41"/>
      <c r="ABP55" s="41"/>
      <c r="ABQ55" s="41"/>
      <c r="ABR55" s="41"/>
      <c r="ABS55" s="41"/>
      <c r="ABT55" s="41"/>
      <c r="ABU55" s="41"/>
      <c r="ABV55" s="41"/>
      <c r="ABW55" s="41"/>
      <c r="ABX55" s="41"/>
      <c r="ABY55" s="41"/>
      <c r="ABZ55" s="41"/>
      <c r="ACA55" s="41"/>
      <c r="ACB55" s="41"/>
      <c r="ACC55" s="41"/>
      <c r="ACD55" s="41"/>
      <c r="ACE55" s="41"/>
      <c r="ACF55" s="41"/>
      <c r="ACG55" s="41"/>
      <c r="ACH55" s="41"/>
      <c r="ACI55" s="41"/>
      <c r="ACJ55" s="41"/>
      <c r="ACK55" s="41"/>
      <c r="ACL55" s="41"/>
      <c r="ACM55" s="41"/>
      <c r="ACN55" s="41"/>
      <c r="ACO55" s="41"/>
      <c r="ACP55" s="41"/>
      <c r="ACQ55" s="41"/>
      <c r="ACR55" s="41"/>
      <c r="ACS55" s="41"/>
      <c r="ACT55" s="41"/>
      <c r="ACU55" s="41"/>
      <c r="ACV55" s="41"/>
      <c r="ACW55" s="41"/>
      <c r="ACX55" s="41"/>
      <c r="ACY55" s="41"/>
      <c r="ACZ55" s="41"/>
      <c r="ADA55" s="41"/>
      <c r="ADB55" s="41"/>
      <c r="ADC55" s="41"/>
      <c r="ADD55" s="41"/>
      <c r="ADE55" s="41"/>
      <c r="ADF55" s="41"/>
      <c r="ADG55" s="41"/>
      <c r="ADH55" s="41"/>
      <c r="ADI55" s="41"/>
      <c r="ADJ55" s="41"/>
      <c r="ADK55" s="41"/>
      <c r="ADL55" s="41"/>
      <c r="ADM55" s="41"/>
      <c r="ADN55" s="41"/>
      <c r="ADO55" s="41"/>
      <c r="ADP55" s="41"/>
      <c r="ADQ55" s="41"/>
      <c r="ADR55" s="41"/>
      <c r="ADS55" s="41"/>
      <c r="ADT55" s="41"/>
      <c r="ADU55" s="41"/>
      <c r="ADV55" s="41"/>
      <c r="ADW55" s="41"/>
      <c r="ADX55" s="41"/>
      <c r="ADY55" s="41"/>
      <c r="ADZ55" s="41"/>
      <c r="AEA55" s="41"/>
      <c r="AEB55" s="41"/>
      <c r="AEC55" s="41"/>
      <c r="AED55" s="41"/>
      <c r="AEE55" s="41"/>
      <c r="AEF55" s="41"/>
      <c r="AEG55" s="41"/>
      <c r="AEH55" s="41"/>
      <c r="AEI55" s="41"/>
      <c r="AEJ55" s="41"/>
      <c r="AEK55" s="41"/>
      <c r="AEL55" s="41"/>
      <c r="AEM55" s="41"/>
      <c r="AEN55" s="41"/>
      <c r="AEO55" s="41"/>
      <c r="AEP55" s="41"/>
      <c r="AEQ55" s="41"/>
      <c r="AER55" s="41"/>
      <c r="AES55" s="41"/>
      <c r="AET55" s="41"/>
      <c r="AEU55" s="41"/>
      <c r="AEV55" s="41"/>
      <c r="AEW55" s="41"/>
      <c r="AEX55" s="41"/>
      <c r="AEY55" s="41"/>
      <c r="AEZ55" s="41"/>
      <c r="AFA55" s="41"/>
      <c r="AFB55" s="41"/>
      <c r="AFC55" s="41"/>
      <c r="AFD55" s="41"/>
      <c r="AFE55" s="41"/>
      <c r="AFF55" s="41"/>
      <c r="AFG55" s="41"/>
      <c r="AFH55" s="41"/>
      <c r="AFI55" s="41"/>
      <c r="AFJ55" s="41"/>
      <c r="AFK55" s="41"/>
      <c r="AFL55" s="41"/>
      <c r="AFM55" s="41"/>
      <c r="AFN55" s="41"/>
      <c r="AFO55" s="41"/>
      <c r="AFP55" s="41"/>
      <c r="AFQ55" s="41"/>
      <c r="AFR55" s="41"/>
      <c r="AFS55" s="41"/>
      <c r="AFT55" s="41"/>
      <c r="AFU55" s="41"/>
      <c r="AFV55" s="41"/>
      <c r="AFW55" s="41"/>
      <c r="AFX55" s="41"/>
      <c r="AFY55" s="41"/>
      <c r="AFZ55" s="41"/>
      <c r="AGA55" s="41"/>
      <c r="AGB55" s="41"/>
      <c r="AGC55" s="41"/>
      <c r="AGD55" s="41"/>
      <c r="AGE55" s="41"/>
      <c r="AGF55" s="41"/>
      <c r="AGG55" s="41"/>
      <c r="AGH55" s="41"/>
      <c r="AGI55" s="41"/>
      <c r="AGJ55" s="41"/>
      <c r="AGK55" s="41"/>
      <c r="AGL55" s="41"/>
      <c r="AGM55" s="41"/>
      <c r="AGN55" s="41"/>
      <c r="AGO55" s="41"/>
      <c r="AGP55" s="41"/>
      <c r="AGQ55" s="41"/>
      <c r="AGR55" s="41"/>
      <c r="AGS55" s="41"/>
      <c r="AGT55" s="41"/>
      <c r="AGU55" s="41"/>
      <c r="AGV55" s="41"/>
      <c r="AGW55" s="41"/>
      <c r="AGX55" s="41"/>
      <c r="AGY55" s="41"/>
      <c r="AGZ55" s="41"/>
      <c r="AHA55" s="41"/>
      <c r="AHB55" s="41"/>
    </row>
    <row r="56" spans="1:887" s="39" customFormat="1" x14ac:dyDescent="0.25">
      <c r="A56" s="47" t="s">
        <v>422</v>
      </c>
      <c r="B56" s="48">
        <v>2002</v>
      </c>
      <c r="C56" s="44" t="s">
        <v>423</v>
      </c>
      <c r="D56" s="47" t="s">
        <v>424</v>
      </c>
      <c r="E56" s="44" t="s">
        <v>425</v>
      </c>
      <c r="F56" s="47" t="s">
        <v>426</v>
      </c>
      <c r="G56" s="45" t="s">
        <v>76</v>
      </c>
      <c r="H56" s="51">
        <v>42313</v>
      </c>
      <c r="I56" s="44" t="s">
        <v>59</v>
      </c>
      <c r="J56" s="44" t="s">
        <v>77</v>
      </c>
      <c r="K56" s="46" t="s">
        <v>427</v>
      </c>
      <c r="L56" s="45" t="s">
        <v>299</v>
      </c>
      <c r="M56" s="45">
        <v>44</v>
      </c>
      <c r="N56" s="45">
        <v>2</v>
      </c>
      <c r="O56" s="47" t="s">
        <v>428</v>
      </c>
      <c r="P56" s="44" t="s">
        <v>429</v>
      </c>
      <c r="Q56" s="44" t="s">
        <v>93</v>
      </c>
      <c r="R56" s="44" t="s">
        <v>430</v>
      </c>
      <c r="S56" s="45" t="s">
        <v>83</v>
      </c>
      <c r="T56" s="45" t="s">
        <v>66</v>
      </c>
      <c r="U56" s="45" t="s">
        <v>66</v>
      </c>
      <c r="V56" s="45">
        <v>1</v>
      </c>
      <c r="W56" s="45" t="s">
        <v>69</v>
      </c>
      <c r="X56" s="45" t="s">
        <v>69</v>
      </c>
      <c r="Y56" s="45" t="s">
        <v>69</v>
      </c>
      <c r="Z56" s="45" t="s">
        <v>69</v>
      </c>
      <c r="AA56" s="45" t="s">
        <v>69</v>
      </c>
      <c r="AB56" s="45" t="s">
        <v>69</v>
      </c>
      <c r="AC56" s="44"/>
      <c r="AD56" s="45" t="s">
        <v>69</v>
      </c>
      <c r="AE56" s="45" t="s">
        <v>69</v>
      </c>
      <c r="AF56" s="45" t="s">
        <v>69</v>
      </c>
      <c r="AG56" s="45" t="s">
        <v>69</v>
      </c>
      <c r="AH56" s="45" t="s">
        <v>69</v>
      </c>
      <c r="AI56" s="45" t="s">
        <v>69</v>
      </c>
      <c r="AJ56" s="44"/>
      <c r="AK56" s="45" t="s">
        <v>69</v>
      </c>
      <c r="AL56" s="45" t="s">
        <v>69</v>
      </c>
      <c r="AM56" s="45" t="s">
        <v>69</v>
      </c>
      <c r="AN56" s="45" t="s">
        <v>69</v>
      </c>
      <c r="AO56" s="45" t="s">
        <v>69</v>
      </c>
      <c r="AP56" s="45" t="s">
        <v>69</v>
      </c>
      <c r="AQ56" s="44"/>
      <c r="AR56" s="45" t="s">
        <v>69</v>
      </c>
      <c r="AS56" s="45" t="s">
        <v>69</v>
      </c>
      <c r="AT56" s="45" t="s">
        <v>69</v>
      </c>
      <c r="AU56" s="45" t="s">
        <v>69</v>
      </c>
      <c r="AV56" s="45" t="s">
        <v>69</v>
      </c>
      <c r="AW56" s="45" t="s">
        <v>69</v>
      </c>
      <c r="AX56" s="44"/>
      <c r="AY56" s="45" t="s">
        <v>69</v>
      </c>
      <c r="AZ56" s="45" t="s">
        <v>69</v>
      </c>
      <c r="BA56" s="45" t="s">
        <v>69</v>
      </c>
      <c r="BB56" s="45" t="s">
        <v>69</v>
      </c>
      <c r="BC56" s="45" t="s">
        <v>69</v>
      </c>
      <c r="BD56" s="45" t="s">
        <v>69</v>
      </c>
      <c r="BE56" s="44"/>
      <c r="BF56" s="45" t="s">
        <v>69</v>
      </c>
      <c r="BG56" s="45" t="s">
        <v>69</v>
      </c>
      <c r="BH56" s="45" t="s">
        <v>69</v>
      </c>
      <c r="BI56" s="45" t="s">
        <v>69</v>
      </c>
      <c r="BJ56" s="45" t="s">
        <v>69</v>
      </c>
      <c r="BK56" s="45" t="s">
        <v>69</v>
      </c>
      <c r="BL56" s="44"/>
      <c r="BM56" s="45" t="s">
        <v>69</v>
      </c>
      <c r="BN56" s="45" t="s">
        <v>69</v>
      </c>
      <c r="BO56" s="45" t="s">
        <v>69</v>
      </c>
      <c r="BP56" s="45" t="s">
        <v>69</v>
      </c>
      <c r="BQ56" s="45" t="s">
        <v>69</v>
      </c>
      <c r="BR56" s="45" t="s">
        <v>69</v>
      </c>
      <c r="BS56" s="44"/>
      <c r="BT56" s="45" t="s">
        <v>69</v>
      </c>
      <c r="BU56" s="45" t="s">
        <v>69</v>
      </c>
      <c r="BV56" s="45" t="s">
        <v>69</v>
      </c>
      <c r="BW56" s="45" t="s">
        <v>69</v>
      </c>
      <c r="BX56" s="45" t="s">
        <v>69</v>
      </c>
      <c r="BY56" s="45" t="s">
        <v>69</v>
      </c>
      <c r="BZ56" s="44"/>
      <c r="CA56" s="45" t="s">
        <v>69</v>
      </c>
      <c r="CB56" s="45" t="s">
        <v>69</v>
      </c>
      <c r="CC56" s="45" t="s">
        <v>69</v>
      </c>
      <c r="CD56" s="45" t="s">
        <v>69</v>
      </c>
      <c r="CE56" s="45" t="s">
        <v>69</v>
      </c>
      <c r="CF56" s="45" t="s">
        <v>69</v>
      </c>
      <c r="CG56" s="44"/>
      <c r="CH56" s="45" t="s">
        <v>69</v>
      </c>
      <c r="CI56" s="45" t="s">
        <v>69</v>
      </c>
      <c r="CJ56" s="45" t="s">
        <v>69</v>
      </c>
      <c r="CK56" s="45" t="s">
        <v>69</v>
      </c>
      <c r="CL56" s="45" t="s">
        <v>69</v>
      </c>
      <c r="CM56" s="45" t="s">
        <v>69</v>
      </c>
      <c r="CN56" s="44"/>
      <c r="CO56" s="45" t="s">
        <v>69</v>
      </c>
      <c r="CP56" s="45" t="s">
        <v>69</v>
      </c>
      <c r="CQ56" s="45" t="s">
        <v>69</v>
      </c>
      <c r="CR56" s="45" t="s">
        <v>69</v>
      </c>
      <c r="CS56" s="45" t="s">
        <v>69</v>
      </c>
      <c r="CT56" s="45" t="s">
        <v>69</v>
      </c>
      <c r="CU56" s="44"/>
      <c r="CV56" s="45" t="s">
        <v>69</v>
      </c>
      <c r="CW56" s="45" t="s">
        <v>69</v>
      </c>
      <c r="CX56" s="45" t="s">
        <v>69</v>
      </c>
      <c r="CY56" s="45" t="s">
        <v>69</v>
      </c>
      <c r="CZ56" s="45" t="s">
        <v>69</v>
      </c>
      <c r="DA56" s="45" t="s">
        <v>69</v>
      </c>
      <c r="DB56" s="44"/>
      <c r="DC56" s="45" t="s">
        <v>69</v>
      </c>
      <c r="DD56" s="45" t="s">
        <v>69</v>
      </c>
      <c r="DE56" s="45" t="s">
        <v>69</v>
      </c>
      <c r="DF56" s="45" t="s">
        <v>69</v>
      </c>
      <c r="DG56" s="45" t="s">
        <v>69</v>
      </c>
      <c r="DH56" s="45" t="s">
        <v>69</v>
      </c>
      <c r="DI56" s="44"/>
      <c r="DJ56" s="45" t="s">
        <v>69</v>
      </c>
      <c r="DK56" s="45" t="s">
        <v>69</v>
      </c>
      <c r="DL56" s="45" t="s">
        <v>69</v>
      </c>
      <c r="DM56" s="45" t="s">
        <v>69</v>
      </c>
      <c r="DN56" s="45" t="s">
        <v>69</v>
      </c>
      <c r="DO56" s="45" t="s">
        <v>69</v>
      </c>
      <c r="DP56" s="44"/>
      <c r="DQ56" s="45">
        <v>2</v>
      </c>
      <c r="DR56" s="45" t="s">
        <v>446</v>
      </c>
      <c r="DS56" s="45" t="s">
        <v>69</v>
      </c>
      <c r="DT56" s="45" t="s">
        <v>69</v>
      </c>
      <c r="DU56" s="45" t="s">
        <v>69</v>
      </c>
      <c r="DV56" s="45" t="s">
        <v>69</v>
      </c>
      <c r="DW56" s="44" t="s">
        <v>809</v>
      </c>
      <c r="DX56" s="45" t="s">
        <v>69</v>
      </c>
      <c r="DY56" s="45" t="s">
        <v>69</v>
      </c>
      <c r="DZ56" s="45" t="s">
        <v>69</v>
      </c>
      <c r="EA56" s="45" t="s">
        <v>69</v>
      </c>
      <c r="EB56" s="45" t="s">
        <v>69</v>
      </c>
      <c r="EC56" s="45" t="s">
        <v>69</v>
      </c>
      <c r="ED56" s="44"/>
      <c r="EE56" s="45" t="s">
        <v>69</v>
      </c>
      <c r="EF56" s="45" t="s">
        <v>69</v>
      </c>
      <c r="EG56" s="45" t="s">
        <v>69</v>
      </c>
      <c r="EH56" s="45" t="s">
        <v>69</v>
      </c>
      <c r="EI56" s="45" t="s">
        <v>69</v>
      </c>
      <c r="EJ56" s="45" t="s">
        <v>69</v>
      </c>
      <c r="EK56" s="44"/>
      <c r="EL56" s="45" t="s">
        <v>69</v>
      </c>
      <c r="EM56" s="45" t="s">
        <v>69</v>
      </c>
      <c r="EN56" s="45" t="s">
        <v>69</v>
      </c>
      <c r="EO56" s="45" t="s">
        <v>69</v>
      </c>
      <c r="EP56" s="45" t="s">
        <v>69</v>
      </c>
      <c r="EQ56" s="45" t="s">
        <v>69</v>
      </c>
      <c r="ER56" s="187"/>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c r="HE56" s="43"/>
      <c r="HF56" s="43"/>
      <c r="HG56" s="43"/>
      <c r="HH56" s="43"/>
      <c r="HI56" s="43"/>
      <c r="HJ56" s="43"/>
      <c r="HK56" s="43"/>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c r="IS56" s="43"/>
      <c r="IT56" s="43"/>
      <c r="IU56" s="43"/>
      <c r="IV56" s="43"/>
      <c r="IW56" s="43"/>
      <c r="IX56" s="43"/>
      <c r="IY56" s="43"/>
      <c r="IZ56" s="43"/>
      <c r="JA56" s="43"/>
      <c r="JB56" s="43"/>
      <c r="JC56" s="43"/>
      <c r="JD56" s="43"/>
      <c r="JE56" s="43"/>
      <c r="JF56" s="43"/>
      <c r="JG56" s="43"/>
      <c r="JH56" s="43"/>
      <c r="JI56" s="43"/>
      <c r="JJ56" s="43"/>
      <c r="JK56" s="43"/>
      <c r="JL56" s="43"/>
      <c r="JM56" s="43"/>
      <c r="JN56" s="43"/>
      <c r="JO56" s="43"/>
      <c r="JP56" s="43"/>
      <c r="JQ56" s="43"/>
      <c r="JR56" s="43"/>
      <c r="JS56" s="43"/>
      <c r="JT56" s="43"/>
      <c r="JU56" s="43"/>
      <c r="JV56" s="43"/>
      <c r="JW56" s="43"/>
      <c r="JX56" s="43"/>
      <c r="JY56" s="43"/>
      <c r="JZ56" s="43"/>
      <c r="KA56" s="43"/>
      <c r="KB56" s="43"/>
      <c r="KC56" s="43"/>
      <c r="KD56" s="43"/>
      <c r="KE56" s="43"/>
      <c r="KF56" s="43"/>
      <c r="KG56" s="43"/>
      <c r="KH56" s="43"/>
      <c r="KI56" s="43"/>
      <c r="KJ56" s="43"/>
      <c r="KK56" s="43"/>
      <c r="KL56" s="43"/>
      <c r="KM56" s="43"/>
      <c r="KN56" s="43"/>
      <c r="KO56" s="43"/>
      <c r="KP56" s="43"/>
      <c r="KQ56" s="43"/>
      <c r="KR56" s="43"/>
      <c r="KS56" s="43"/>
      <c r="KT56" s="43"/>
      <c r="KU56" s="43"/>
      <c r="KV56" s="43"/>
      <c r="KW56" s="43"/>
      <c r="KX56" s="43"/>
      <c r="KY56" s="43"/>
      <c r="KZ56" s="43"/>
      <c r="LA56" s="43"/>
      <c r="LB56" s="43"/>
      <c r="LC56" s="43"/>
      <c r="LD56" s="43"/>
      <c r="LE56" s="43"/>
      <c r="LF56" s="43"/>
      <c r="LG56" s="43"/>
      <c r="LH56" s="43"/>
      <c r="LI56" s="43"/>
      <c r="LJ56" s="43"/>
      <c r="LK56" s="43"/>
      <c r="LL56" s="43"/>
      <c r="LM56" s="43"/>
      <c r="LN56" s="43"/>
      <c r="LO56" s="43"/>
      <c r="LP56" s="43"/>
      <c r="LQ56" s="43"/>
      <c r="LR56" s="43"/>
      <c r="LS56" s="43"/>
      <c r="LT56" s="43"/>
      <c r="LU56" s="43"/>
      <c r="LV56" s="43"/>
      <c r="LW56" s="43"/>
      <c r="LX56" s="43"/>
      <c r="LY56" s="43"/>
      <c r="LZ56" s="43"/>
      <c r="MA56" s="43"/>
      <c r="MB56" s="43"/>
      <c r="MC56" s="43"/>
      <c r="MD56" s="43"/>
      <c r="ME56" s="43"/>
      <c r="MF56" s="43"/>
      <c r="MG56" s="43"/>
      <c r="MH56" s="43"/>
      <c r="MI56" s="43"/>
      <c r="MJ56" s="43"/>
      <c r="MK56" s="43"/>
      <c r="ML56" s="43"/>
      <c r="MM56" s="43"/>
      <c r="MN56" s="43"/>
      <c r="MO56" s="43"/>
      <c r="MP56" s="43"/>
      <c r="MQ56" s="43"/>
      <c r="MR56" s="43"/>
      <c r="MS56" s="43"/>
      <c r="MT56" s="43"/>
      <c r="MU56" s="43"/>
      <c r="MV56" s="43"/>
      <c r="MW56" s="43"/>
      <c r="MX56" s="43"/>
      <c r="MY56" s="43"/>
      <c r="MZ56" s="43"/>
      <c r="NA56" s="43"/>
      <c r="NB56" s="43"/>
      <c r="NC56" s="43"/>
      <c r="ND56" s="43"/>
      <c r="NE56" s="43"/>
      <c r="NF56" s="43"/>
      <c r="NG56" s="43"/>
      <c r="NH56" s="43"/>
      <c r="NI56" s="43"/>
      <c r="NJ56" s="43"/>
      <c r="NK56" s="43"/>
      <c r="NL56" s="43"/>
      <c r="NM56" s="43"/>
      <c r="NN56" s="43"/>
      <c r="NO56" s="43"/>
      <c r="NP56" s="43"/>
      <c r="NQ56" s="43"/>
      <c r="NR56" s="43"/>
      <c r="NS56" s="43"/>
      <c r="NT56" s="43"/>
      <c r="NU56" s="43"/>
      <c r="NV56" s="43"/>
      <c r="NW56" s="43"/>
      <c r="NX56" s="43"/>
      <c r="NY56" s="43"/>
      <c r="NZ56" s="43"/>
      <c r="OA56" s="43"/>
      <c r="OB56" s="43"/>
      <c r="OC56" s="43"/>
      <c r="OD56" s="43"/>
      <c r="OE56" s="43"/>
      <c r="OF56" s="43"/>
      <c r="OG56" s="43"/>
      <c r="OH56" s="43"/>
      <c r="OI56" s="43"/>
      <c r="OJ56" s="43"/>
      <c r="OK56" s="43"/>
      <c r="OL56" s="43"/>
      <c r="OM56" s="43"/>
      <c r="ON56" s="43"/>
      <c r="OO56" s="43"/>
      <c r="OP56" s="43"/>
      <c r="OQ56" s="43"/>
      <c r="OR56" s="43"/>
      <c r="OS56" s="43"/>
      <c r="OT56" s="43"/>
      <c r="OU56" s="43"/>
      <c r="OV56" s="43"/>
      <c r="OW56" s="43"/>
      <c r="OX56" s="43"/>
      <c r="OY56" s="43"/>
      <c r="OZ56" s="43"/>
      <c r="PA56" s="43"/>
      <c r="PB56" s="43"/>
      <c r="PC56" s="43"/>
      <c r="PD56" s="43"/>
      <c r="PE56" s="43"/>
      <c r="PF56" s="43"/>
      <c r="PG56" s="43"/>
      <c r="PH56" s="43"/>
      <c r="PI56" s="43"/>
      <c r="PJ56" s="43"/>
      <c r="PK56" s="43"/>
      <c r="PL56" s="43"/>
      <c r="PM56" s="43"/>
      <c r="PN56" s="43"/>
      <c r="PO56" s="43"/>
      <c r="PP56" s="43"/>
      <c r="PQ56" s="43"/>
      <c r="PR56" s="43"/>
      <c r="PS56" s="43"/>
      <c r="PT56" s="43"/>
      <c r="PU56" s="43"/>
      <c r="PV56" s="43"/>
      <c r="PW56" s="43"/>
      <c r="PX56" s="43"/>
      <c r="PY56" s="43"/>
      <c r="PZ56" s="43"/>
      <c r="QA56" s="43"/>
      <c r="QB56" s="43"/>
      <c r="QC56" s="43"/>
      <c r="QD56" s="43"/>
      <c r="QE56" s="43"/>
      <c r="QF56" s="43"/>
      <c r="QG56" s="43"/>
      <c r="QH56" s="43"/>
      <c r="QI56" s="43"/>
      <c r="QJ56" s="43"/>
      <c r="QK56" s="43"/>
      <c r="QL56" s="43"/>
      <c r="QM56" s="43"/>
      <c r="QN56" s="43"/>
      <c r="QO56" s="43"/>
      <c r="QP56" s="43"/>
      <c r="QQ56" s="43"/>
      <c r="QR56" s="43"/>
      <c r="QS56" s="43"/>
      <c r="QT56" s="43"/>
      <c r="QU56" s="43"/>
      <c r="QV56" s="43"/>
      <c r="QW56" s="43"/>
      <c r="QX56" s="43"/>
      <c r="QY56" s="43"/>
      <c r="QZ56" s="43"/>
      <c r="RA56" s="43"/>
      <c r="RB56" s="43"/>
      <c r="RC56" s="43"/>
      <c r="RD56" s="43"/>
      <c r="RE56" s="43"/>
      <c r="RF56" s="43"/>
      <c r="RG56" s="43"/>
      <c r="RH56" s="43"/>
      <c r="RI56" s="43"/>
      <c r="RJ56" s="43"/>
      <c r="RK56" s="43"/>
      <c r="RL56" s="43"/>
      <c r="RM56" s="43"/>
      <c r="RN56" s="43"/>
      <c r="RO56" s="43"/>
      <c r="RP56" s="43"/>
      <c r="RQ56" s="43"/>
      <c r="RR56" s="43"/>
      <c r="RS56" s="43"/>
      <c r="RT56" s="43"/>
      <c r="RU56" s="43"/>
      <c r="RV56" s="43"/>
      <c r="RW56" s="43"/>
      <c r="RX56" s="43"/>
      <c r="RY56" s="43"/>
      <c r="RZ56" s="43"/>
      <c r="SA56" s="43"/>
      <c r="SB56" s="43"/>
      <c r="SC56" s="43"/>
      <c r="SD56" s="43"/>
      <c r="SE56" s="43"/>
      <c r="SF56" s="43"/>
      <c r="SG56" s="43"/>
      <c r="SH56" s="43"/>
      <c r="SI56" s="43"/>
      <c r="SJ56" s="43"/>
      <c r="SK56" s="43"/>
      <c r="SL56" s="43"/>
      <c r="SM56" s="43"/>
      <c r="SN56" s="43"/>
      <c r="SO56" s="43"/>
      <c r="SP56" s="43"/>
      <c r="SQ56" s="43"/>
      <c r="SR56" s="43"/>
      <c r="SS56" s="43"/>
      <c r="ST56" s="43"/>
      <c r="SU56" s="43"/>
      <c r="SV56" s="43"/>
      <c r="SW56" s="43"/>
      <c r="SX56" s="43"/>
      <c r="SY56" s="43"/>
      <c r="SZ56" s="43"/>
      <c r="TA56" s="43"/>
      <c r="TB56" s="43"/>
      <c r="TC56" s="43"/>
      <c r="TD56" s="43"/>
      <c r="TE56" s="43"/>
      <c r="TF56" s="43"/>
      <c r="TG56" s="43"/>
      <c r="TH56" s="43"/>
      <c r="TI56" s="43"/>
      <c r="TJ56" s="43"/>
      <c r="TK56" s="43"/>
      <c r="TL56" s="43"/>
      <c r="TM56" s="43"/>
      <c r="TN56" s="43"/>
      <c r="TO56" s="43"/>
      <c r="TP56" s="43"/>
      <c r="TQ56" s="43"/>
      <c r="TR56" s="43"/>
      <c r="TS56" s="43"/>
      <c r="TT56" s="43"/>
      <c r="TU56" s="43"/>
      <c r="TV56" s="43"/>
      <c r="TW56" s="43"/>
      <c r="TX56" s="43"/>
      <c r="TY56" s="43"/>
      <c r="TZ56" s="43"/>
      <c r="UA56" s="43"/>
      <c r="UB56" s="43"/>
      <c r="UC56" s="43"/>
      <c r="UD56" s="43"/>
      <c r="UE56" s="43"/>
      <c r="UF56" s="43"/>
      <c r="UG56" s="43"/>
      <c r="UH56" s="43"/>
      <c r="UI56" s="43"/>
      <c r="UJ56" s="43"/>
      <c r="UK56" s="43"/>
      <c r="UL56" s="43"/>
      <c r="UM56" s="43"/>
      <c r="UN56" s="43"/>
      <c r="UO56" s="43"/>
      <c r="UP56" s="43"/>
      <c r="UQ56" s="43"/>
      <c r="UR56" s="43"/>
      <c r="US56" s="43"/>
      <c r="UT56" s="43"/>
      <c r="UU56" s="43"/>
      <c r="UV56" s="43"/>
      <c r="UW56" s="43"/>
      <c r="UX56" s="43"/>
      <c r="UY56" s="43"/>
      <c r="UZ56" s="43"/>
      <c r="VA56" s="43"/>
      <c r="VB56" s="43"/>
      <c r="VC56" s="43"/>
      <c r="VD56" s="43"/>
      <c r="VE56" s="43"/>
      <c r="VF56" s="43"/>
      <c r="VG56" s="43"/>
      <c r="VH56" s="43"/>
      <c r="VI56" s="43"/>
      <c r="VJ56" s="43"/>
      <c r="VK56" s="43"/>
      <c r="VL56" s="43"/>
      <c r="VM56" s="43"/>
      <c r="VN56" s="43"/>
      <c r="VO56" s="43"/>
      <c r="VP56" s="43"/>
      <c r="VQ56" s="43"/>
      <c r="VR56" s="43"/>
      <c r="VS56" s="43"/>
      <c r="VT56" s="43"/>
      <c r="VU56" s="43"/>
      <c r="VV56" s="43"/>
      <c r="VW56" s="43"/>
      <c r="VX56" s="43"/>
      <c r="VY56" s="43"/>
      <c r="VZ56" s="43"/>
      <c r="WA56" s="43"/>
      <c r="WB56" s="43"/>
      <c r="WC56" s="43"/>
      <c r="WD56" s="43"/>
      <c r="WE56" s="43"/>
      <c r="WF56" s="43"/>
      <c r="WG56" s="43"/>
      <c r="WH56" s="43"/>
      <c r="WI56" s="43"/>
      <c r="WJ56" s="43"/>
      <c r="WK56" s="43"/>
      <c r="WL56" s="43"/>
      <c r="WM56" s="43"/>
      <c r="WN56" s="43"/>
      <c r="WO56" s="43"/>
      <c r="WP56" s="43"/>
      <c r="WQ56" s="43"/>
      <c r="WR56" s="43"/>
      <c r="WS56" s="43"/>
      <c r="WT56" s="43"/>
      <c r="WU56" s="43"/>
      <c r="WV56" s="43"/>
      <c r="WW56" s="43"/>
      <c r="WX56" s="43"/>
      <c r="WY56" s="43"/>
      <c r="WZ56" s="43"/>
      <c r="XA56" s="43"/>
      <c r="XB56" s="43"/>
      <c r="XC56" s="43"/>
      <c r="XD56" s="43"/>
      <c r="XE56" s="43"/>
      <c r="XF56" s="43"/>
      <c r="XG56" s="43"/>
      <c r="XH56" s="43"/>
      <c r="XI56" s="43"/>
      <c r="XJ56" s="43"/>
      <c r="XK56" s="43"/>
      <c r="XL56" s="43"/>
      <c r="XM56" s="43"/>
      <c r="XN56" s="43"/>
      <c r="XO56" s="43"/>
      <c r="XP56" s="43"/>
      <c r="XQ56" s="43"/>
      <c r="XR56" s="43"/>
      <c r="XS56" s="43"/>
      <c r="XT56" s="43"/>
      <c r="XU56" s="43"/>
      <c r="XV56" s="43"/>
      <c r="XW56" s="43"/>
      <c r="XX56" s="43"/>
      <c r="XY56" s="43"/>
      <c r="XZ56" s="43"/>
      <c r="YA56" s="43"/>
      <c r="YB56" s="43"/>
      <c r="YC56" s="43"/>
      <c r="YD56" s="43"/>
      <c r="YE56" s="43"/>
      <c r="YF56" s="43"/>
      <c r="YG56" s="43"/>
      <c r="YH56" s="43"/>
      <c r="YI56" s="43"/>
      <c r="YJ56" s="43"/>
      <c r="YK56" s="43"/>
      <c r="YL56" s="43"/>
      <c r="YM56" s="43"/>
      <c r="YN56" s="43"/>
      <c r="YO56" s="43"/>
      <c r="YP56" s="43"/>
      <c r="YQ56" s="43"/>
      <c r="YR56" s="43"/>
      <c r="YS56" s="43"/>
      <c r="YT56" s="43"/>
      <c r="YU56" s="43"/>
      <c r="YV56" s="43"/>
      <c r="YW56" s="43"/>
      <c r="YX56" s="43"/>
      <c r="YY56" s="43"/>
      <c r="YZ56" s="43"/>
      <c r="ZA56" s="43"/>
      <c r="ZB56" s="43"/>
      <c r="ZC56" s="43"/>
      <c r="ZD56" s="43"/>
      <c r="ZE56" s="43"/>
      <c r="ZF56" s="43"/>
      <c r="ZG56" s="43"/>
      <c r="ZH56" s="43"/>
      <c r="ZI56" s="43"/>
      <c r="ZJ56" s="43"/>
      <c r="ZK56" s="43"/>
      <c r="ZL56" s="43"/>
      <c r="ZM56" s="43"/>
      <c r="ZN56" s="43"/>
      <c r="ZO56" s="43"/>
      <c r="ZP56" s="43"/>
      <c r="ZQ56" s="43"/>
      <c r="ZR56" s="43"/>
      <c r="ZS56" s="43"/>
      <c r="ZT56" s="43"/>
      <c r="ZU56" s="43"/>
      <c r="ZV56" s="43"/>
      <c r="ZW56" s="43"/>
      <c r="ZX56" s="43"/>
      <c r="ZY56" s="43"/>
      <c r="ZZ56" s="43"/>
      <c r="AAA56" s="43"/>
      <c r="AAB56" s="43"/>
      <c r="AAC56" s="43"/>
      <c r="AAD56" s="43"/>
      <c r="AAE56" s="43"/>
      <c r="AAF56" s="43"/>
      <c r="AAG56" s="43"/>
      <c r="AAH56" s="43"/>
      <c r="AAI56" s="43"/>
      <c r="AAJ56" s="43"/>
      <c r="AAK56" s="43"/>
      <c r="AAL56" s="43"/>
      <c r="AAM56" s="43"/>
      <c r="AAN56" s="43"/>
      <c r="AAO56" s="43"/>
      <c r="AAP56" s="43"/>
      <c r="AAQ56" s="43"/>
      <c r="AAR56" s="43"/>
      <c r="AAS56" s="43"/>
      <c r="AAT56" s="43"/>
      <c r="AAU56" s="43"/>
      <c r="AAV56" s="43"/>
      <c r="AAW56" s="43"/>
      <c r="AAX56" s="43"/>
      <c r="AAY56" s="43"/>
      <c r="AAZ56" s="43"/>
      <c r="ABA56" s="43"/>
      <c r="ABB56" s="43"/>
      <c r="ABC56" s="43"/>
      <c r="ABD56" s="43"/>
      <c r="ABE56" s="43"/>
      <c r="ABF56" s="43"/>
      <c r="ABG56" s="43"/>
      <c r="ABH56" s="43"/>
      <c r="ABI56" s="43"/>
      <c r="ABJ56" s="43"/>
      <c r="ABK56" s="43"/>
      <c r="ABL56" s="43"/>
      <c r="ABM56" s="43"/>
      <c r="ABN56" s="43"/>
      <c r="ABO56" s="43"/>
      <c r="ABP56" s="43"/>
      <c r="ABQ56" s="43"/>
      <c r="ABR56" s="43"/>
      <c r="ABS56" s="43"/>
      <c r="ABT56" s="43"/>
      <c r="ABU56" s="43"/>
      <c r="ABV56" s="43"/>
      <c r="ABW56" s="43"/>
      <c r="ABX56" s="43"/>
      <c r="ABY56" s="43"/>
      <c r="ABZ56" s="43"/>
      <c r="ACA56" s="43"/>
      <c r="ACB56" s="43"/>
      <c r="ACC56" s="43"/>
      <c r="ACD56" s="43"/>
      <c r="ACE56" s="43"/>
      <c r="ACF56" s="43"/>
      <c r="ACG56" s="43"/>
      <c r="ACH56" s="43"/>
      <c r="ACI56" s="43"/>
      <c r="ACJ56" s="43"/>
      <c r="ACK56" s="43"/>
      <c r="ACL56" s="43"/>
      <c r="ACM56" s="43"/>
      <c r="ACN56" s="43"/>
      <c r="ACO56" s="43"/>
      <c r="ACP56" s="43"/>
      <c r="ACQ56" s="43"/>
      <c r="ACR56" s="43"/>
      <c r="ACS56" s="43"/>
      <c r="ACT56" s="43"/>
      <c r="ACU56" s="43"/>
      <c r="ACV56" s="43"/>
      <c r="ACW56" s="43"/>
      <c r="ACX56" s="43"/>
      <c r="ACY56" s="43"/>
      <c r="ACZ56" s="43"/>
      <c r="ADA56" s="43"/>
      <c r="ADB56" s="43"/>
      <c r="ADC56" s="43"/>
      <c r="ADD56" s="43"/>
      <c r="ADE56" s="43"/>
      <c r="ADF56" s="43"/>
      <c r="ADG56" s="43"/>
      <c r="ADH56" s="43"/>
      <c r="ADI56" s="43"/>
      <c r="ADJ56" s="43"/>
      <c r="ADK56" s="43"/>
      <c r="ADL56" s="43"/>
      <c r="ADM56" s="43"/>
      <c r="ADN56" s="43"/>
      <c r="ADO56" s="43"/>
      <c r="ADP56" s="43"/>
      <c r="ADQ56" s="43"/>
      <c r="ADR56" s="43"/>
      <c r="ADS56" s="43"/>
      <c r="ADT56" s="43"/>
      <c r="ADU56" s="43"/>
      <c r="ADV56" s="43"/>
      <c r="ADW56" s="43"/>
      <c r="ADX56" s="43"/>
      <c r="ADY56" s="43"/>
      <c r="ADZ56" s="43"/>
      <c r="AEA56" s="43"/>
      <c r="AEB56" s="43"/>
      <c r="AEC56" s="43"/>
      <c r="AED56" s="43"/>
      <c r="AEE56" s="43"/>
      <c r="AEF56" s="43"/>
      <c r="AEG56" s="43"/>
      <c r="AEH56" s="43"/>
      <c r="AEI56" s="43"/>
      <c r="AEJ56" s="43"/>
      <c r="AEK56" s="43"/>
      <c r="AEL56" s="43"/>
      <c r="AEM56" s="43"/>
      <c r="AEN56" s="43"/>
      <c r="AEO56" s="43"/>
      <c r="AEP56" s="43"/>
      <c r="AEQ56" s="43"/>
      <c r="AER56" s="43"/>
      <c r="AES56" s="43"/>
      <c r="AET56" s="43"/>
      <c r="AEU56" s="43"/>
      <c r="AEV56" s="43"/>
      <c r="AEW56" s="43"/>
      <c r="AEX56" s="43"/>
      <c r="AEY56" s="43"/>
      <c r="AEZ56" s="43"/>
      <c r="AFA56" s="43"/>
      <c r="AFB56" s="43"/>
      <c r="AFC56" s="43"/>
      <c r="AFD56" s="43"/>
      <c r="AFE56" s="43"/>
      <c r="AFF56" s="43"/>
      <c r="AFG56" s="43"/>
      <c r="AFH56" s="43"/>
      <c r="AFI56" s="43"/>
      <c r="AFJ56" s="43"/>
      <c r="AFK56" s="43"/>
      <c r="AFL56" s="43"/>
      <c r="AFM56" s="43"/>
      <c r="AFN56" s="43"/>
      <c r="AFO56" s="43"/>
      <c r="AFP56" s="43"/>
      <c r="AFQ56" s="43"/>
      <c r="AFR56" s="43"/>
      <c r="AFS56" s="43"/>
      <c r="AFT56" s="43"/>
      <c r="AFU56" s="43"/>
      <c r="AFV56" s="43"/>
      <c r="AFW56" s="43"/>
      <c r="AFX56" s="43"/>
      <c r="AFY56" s="43"/>
      <c r="AFZ56" s="43"/>
      <c r="AGA56" s="43"/>
      <c r="AGB56" s="43"/>
      <c r="AGC56" s="43"/>
      <c r="AGD56" s="43"/>
      <c r="AGE56" s="43"/>
      <c r="AGF56" s="43"/>
      <c r="AGG56" s="43"/>
      <c r="AGH56" s="43"/>
      <c r="AGI56" s="43"/>
      <c r="AGJ56" s="43"/>
      <c r="AGK56" s="43"/>
      <c r="AGL56" s="43"/>
      <c r="AGM56" s="43"/>
      <c r="AGN56" s="43"/>
      <c r="AGO56" s="43"/>
      <c r="AGP56" s="43"/>
      <c r="AGQ56" s="43"/>
      <c r="AGR56" s="43"/>
      <c r="AGS56" s="43"/>
      <c r="AGT56" s="43"/>
      <c r="AGU56" s="43"/>
      <c r="AGV56" s="43"/>
      <c r="AGW56" s="43"/>
      <c r="AGX56" s="43"/>
      <c r="AGY56" s="43"/>
      <c r="AGZ56" s="43"/>
      <c r="AHA56" s="43"/>
      <c r="AHB56" s="43"/>
    </row>
    <row r="57" spans="1:887" s="111" customFormat="1" x14ac:dyDescent="0.25">
      <c r="A57" s="106" t="s">
        <v>431</v>
      </c>
      <c r="B57" s="107">
        <v>2005</v>
      </c>
      <c r="C57" s="106" t="s">
        <v>432</v>
      </c>
      <c r="D57" s="106" t="s">
        <v>433</v>
      </c>
      <c r="E57" s="108" t="s">
        <v>434</v>
      </c>
      <c r="F57" s="106" t="s">
        <v>435</v>
      </c>
      <c r="G57" s="107" t="s">
        <v>58</v>
      </c>
      <c r="H57" s="109">
        <v>42312</v>
      </c>
      <c r="I57" s="106" t="s">
        <v>59</v>
      </c>
      <c r="J57" s="106" t="s">
        <v>146</v>
      </c>
      <c r="K57" s="110" t="s">
        <v>30</v>
      </c>
      <c r="L57" s="107" t="s">
        <v>399</v>
      </c>
      <c r="M57" s="107">
        <v>5</v>
      </c>
      <c r="N57" s="107">
        <v>3</v>
      </c>
      <c r="O57" s="106" t="s">
        <v>436</v>
      </c>
      <c r="P57" s="106" t="s">
        <v>92</v>
      </c>
      <c r="Q57" s="106" t="s">
        <v>101</v>
      </c>
      <c r="R57" s="106" t="s">
        <v>437</v>
      </c>
      <c r="S57" s="107" t="s">
        <v>66</v>
      </c>
      <c r="T57" s="107" t="s">
        <v>66</v>
      </c>
      <c r="U57" s="107" t="s">
        <v>66</v>
      </c>
      <c r="V57" s="107">
        <v>0</v>
      </c>
      <c r="W57" s="107">
        <v>3</v>
      </c>
      <c r="X57" s="107">
        <v>1</v>
      </c>
      <c r="Y57" s="107" t="s">
        <v>69</v>
      </c>
      <c r="Z57" s="107" t="s">
        <v>69</v>
      </c>
      <c r="AA57" s="107" t="s">
        <v>69</v>
      </c>
      <c r="AB57" s="107" t="s">
        <v>69</v>
      </c>
      <c r="AC57" s="106" t="s">
        <v>733</v>
      </c>
      <c r="AD57" s="107" t="s">
        <v>69</v>
      </c>
      <c r="AE57" s="107" t="s">
        <v>69</v>
      </c>
      <c r="AF57" s="107" t="s">
        <v>69</v>
      </c>
      <c r="AG57" s="107" t="s">
        <v>69</v>
      </c>
      <c r="AH57" s="107" t="s">
        <v>69</v>
      </c>
      <c r="AI57" s="107" t="s">
        <v>69</v>
      </c>
      <c r="AJ57" s="106"/>
      <c r="AK57" s="107" t="s">
        <v>69</v>
      </c>
      <c r="AL57" s="107" t="s">
        <v>69</v>
      </c>
      <c r="AM57" s="107" t="s">
        <v>69</v>
      </c>
      <c r="AN57" s="107" t="s">
        <v>69</v>
      </c>
      <c r="AO57" s="107" t="s">
        <v>69</v>
      </c>
      <c r="AP57" s="107" t="s">
        <v>69</v>
      </c>
      <c r="AQ57" s="106"/>
      <c r="AR57" s="107" t="s">
        <v>69</v>
      </c>
      <c r="AS57" s="107" t="s">
        <v>69</v>
      </c>
      <c r="AT57" s="107" t="s">
        <v>69</v>
      </c>
      <c r="AU57" s="107" t="s">
        <v>69</v>
      </c>
      <c r="AV57" s="107" t="s">
        <v>69</v>
      </c>
      <c r="AW57" s="107" t="s">
        <v>69</v>
      </c>
      <c r="AX57" s="106"/>
      <c r="AY57" s="107" t="s">
        <v>69</v>
      </c>
      <c r="AZ57" s="107" t="s">
        <v>69</v>
      </c>
      <c r="BA57" s="107" t="s">
        <v>69</v>
      </c>
      <c r="BB57" s="107" t="s">
        <v>69</v>
      </c>
      <c r="BC57" s="107" t="s">
        <v>69</v>
      </c>
      <c r="BD57" s="107" t="s">
        <v>69</v>
      </c>
      <c r="BE57" s="106"/>
      <c r="BF57" s="107" t="s">
        <v>69</v>
      </c>
      <c r="BG57" s="107" t="s">
        <v>69</v>
      </c>
      <c r="BH57" s="107" t="s">
        <v>69</v>
      </c>
      <c r="BI57" s="107" t="s">
        <v>69</v>
      </c>
      <c r="BJ57" s="107" t="s">
        <v>69</v>
      </c>
      <c r="BK57" s="107" t="s">
        <v>69</v>
      </c>
      <c r="BL57" s="106"/>
      <c r="BM57" s="107" t="s">
        <v>69</v>
      </c>
      <c r="BN57" s="107" t="s">
        <v>69</v>
      </c>
      <c r="BO57" s="107" t="s">
        <v>69</v>
      </c>
      <c r="BP57" s="107" t="s">
        <v>69</v>
      </c>
      <c r="BQ57" s="107" t="s">
        <v>69</v>
      </c>
      <c r="BR57" s="107" t="s">
        <v>69</v>
      </c>
      <c r="BS57" s="106"/>
      <c r="BT57" s="107" t="s">
        <v>69</v>
      </c>
      <c r="BU57" s="107" t="s">
        <v>69</v>
      </c>
      <c r="BV57" s="107" t="s">
        <v>69</v>
      </c>
      <c r="BW57" s="107" t="s">
        <v>69</v>
      </c>
      <c r="BX57" s="107" t="s">
        <v>69</v>
      </c>
      <c r="BY57" s="107" t="s">
        <v>69</v>
      </c>
      <c r="BZ57" s="106"/>
      <c r="CA57" s="107" t="s">
        <v>69</v>
      </c>
      <c r="CB57" s="107" t="s">
        <v>69</v>
      </c>
      <c r="CC57" s="107" t="s">
        <v>69</v>
      </c>
      <c r="CD57" s="107" t="s">
        <v>69</v>
      </c>
      <c r="CE57" s="107" t="s">
        <v>69</v>
      </c>
      <c r="CF57" s="107" t="s">
        <v>69</v>
      </c>
      <c r="CG57" s="106"/>
      <c r="CH57" s="107" t="s">
        <v>69</v>
      </c>
      <c r="CI57" s="107" t="s">
        <v>69</v>
      </c>
      <c r="CJ57" s="107" t="s">
        <v>69</v>
      </c>
      <c r="CK57" s="107" t="s">
        <v>69</v>
      </c>
      <c r="CL57" s="107" t="s">
        <v>69</v>
      </c>
      <c r="CM57" s="107" t="s">
        <v>69</v>
      </c>
      <c r="CN57" s="106"/>
      <c r="CO57" s="107" t="s">
        <v>69</v>
      </c>
      <c r="CP57" s="107" t="s">
        <v>69</v>
      </c>
      <c r="CQ57" s="107" t="s">
        <v>69</v>
      </c>
      <c r="CR57" s="107" t="s">
        <v>69</v>
      </c>
      <c r="CS57" s="107" t="s">
        <v>69</v>
      </c>
      <c r="CT57" s="107" t="s">
        <v>69</v>
      </c>
      <c r="CU57" s="106"/>
      <c r="CV57" s="107" t="s">
        <v>69</v>
      </c>
      <c r="CW57" s="107" t="s">
        <v>69</v>
      </c>
      <c r="CX57" s="107" t="s">
        <v>69</v>
      </c>
      <c r="CY57" s="107" t="s">
        <v>69</v>
      </c>
      <c r="CZ57" s="107" t="s">
        <v>69</v>
      </c>
      <c r="DA57" s="107" t="s">
        <v>69</v>
      </c>
      <c r="DB57" s="106"/>
      <c r="DC57" s="107" t="s">
        <v>69</v>
      </c>
      <c r="DD57" s="107" t="s">
        <v>69</v>
      </c>
      <c r="DE57" s="107" t="s">
        <v>69</v>
      </c>
      <c r="DF57" s="107" t="s">
        <v>69</v>
      </c>
      <c r="DG57" s="107" t="s">
        <v>69</v>
      </c>
      <c r="DH57" s="107" t="s">
        <v>69</v>
      </c>
      <c r="DI57" s="106"/>
      <c r="DJ57" s="107" t="s">
        <v>69</v>
      </c>
      <c r="DK57" s="107" t="s">
        <v>69</v>
      </c>
      <c r="DL57" s="107" t="s">
        <v>69</v>
      </c>
      <c r="DM57" s="107" t="s">
        <v>69</v>
      </c>
      <c r="DN57" s="107" t="s">
        <v>69</v>
      </c>
      <c r="DO57" s="107" t="s">
        <v>69</v>
      </c>
      <c r="DP57" s="106"/>
      <c r="DQ57" s="107" t="s">
        <v>69</v>
      </c>
      <c r="DR57" s="107" t="s">
        <v>69</v>
      </c>
      <c r="DS57" s="107" t="s">
        <v>69</v>
      </c>
      <c r="DT57" s="107" t="s">
        <v>69</v>
      </c>
      <c r="DU57" s="107" t="s">
        <v>69</v>
      </c>
      <c r="DV57" s="107" t="s">
        <v>69</v>
      </c>
      <c r="DW57" s="106"/>
      <c r="DX57" s="107" t="s">
        <v>69</v>
      </c>
      <c r="DY57" s="107" t="s">
        <v>69</v>
      </c>
      <c r="DZ57" s="107" t="s">
        <v>69</v>
      </c>
      <c r="EA57" s="107" t="s">
        <v>69</v>
      </c>
      <c r="EB57" s="107" t="s">
        <v>69</v>
      </c>
      <c r="EC57" s="107" t="s">
        <v>69</v>
      </c>
      <c r="ED57" s="106"/>
      <c r="EE57" s="107" t="s">
        <v>69</v>
      </c>
      <c r="EF57" s="107" t="s">
        <v>69</v>
      </c>
      <c r="EG57" s="107" t="s">
        <v>69</v>
      </c>
      <c r="EH57" s="107" t="s">
        <v>69</v>
      </c>
      <c r="EI57" s="107" t="s">
        <v>69</v>
      </c>
      <c r="EJ57" s="107" t="s">
        <v>69</v>
      </c>
      <c r="EK57" s="106"/>
      <c r="EL57" s="107" t="s">
        <v>69</v>
      </c>
      <c r="EM57" s="107" t="s">
        <v>69</v>
      </c>
      <c r="EN57" s="107" t="s">
        <v>69</v>
      </c>
      <c r="EO57" s="107" t="s">
        <v>69</v>
      </c>
      <c r="EP57" s="107" t="s">
        <v>69</v>
      </c>
      <c r="EQ57" s="107" t="s">
        <v>69</v>
      </c>
      <c r="ER57" s="188"/>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c r="II57" s="41"/>
      <c r="IJ57" s="41"/>
      <c r="IK57" s="41"/>
      <c r="IL57" s="41"/>
      <c r="IM57" s="41"/>
      <c r="IN57" s="41"/>
      <c r="IO57" s="41"/>
      <c r="IP57" s="41"/>
      <c r="IQ57" s="41"/>
      <c r="IR57" s="41"/>
      <c r="IS57" s="41"/>
      <c r="IT57" s="41"/>
      <c r="IU57" s="41"/>
      <c r="IV57" s="41"/>
      <c r="IW57" s="41"/>
      <c r="IX57" s="41"/>
      <c r="IY57" s="41"/>
      <c r="IZ57" s="41"/>
      <c r="JA57" s="41"/>
      <c r="JB57" s="41"/>
      <c r="JC57" s="41"/>
      <c r="JD57" s="41"/>
      <c r="JE57" s="41"/>
      <c r="JF57" s="41"/>
      <c r="JG57" s="41"/>
      <c r="JH57" s="41"/>
      <c r="JI57" s="41"/>
      <c r="JJ57" s="41"/>
      <c r="JK57" s="41"/>
      <c r="JL57" s="41"/>
      <c r="JM57" s="41"/>
      <c r="JN57" s="41"/>
      <c r="JO57" s="41"/>
      <c r="JP57" s="41"/>
      <c r="JQ57" s="41"/>
      <c r="JR57" s="41"/>
      <c r="JS57" s="41"/>
      <c r="JT57" s="41"/>
      <c r="JU57" s="41"/>
      <c r="JV57" s="41"/>
      <c r="JW57" s="41"/>
      <c r="JX57" s="41"/>
      <c r="JY57" s="41"/>
      <c r="JZ57" s="41"/>
      <c r="KA57" s="41"/>
      <c r="KB57" s="41"/>
      <c r="KC57" s="41"/>
      <c r="KD57" s="41"/>
      <c r="KE57" s="41"/>
      <c r="KF57" s="41"/>
      <c r="KG57" s="41"/>
      <c r="KH57" s="41"/>
      <c r="KI57" s="41"/>
      <c r="KJ57" s="41"/>
      <c r="KK57" s="41"/>
      <c r="KL57" s="41"/>
      <c r="KM57" s="41"/>
      <c r="KN57" s="41"/>
      <c r="KO57" s="41"/>
      <c r="KP57" s="41"/>
      <c r="KQ57" s="41"/>
      <c r="KR57" s="41"/>
      <c r="KS57" s="41"/>
      <c r="KT57" s="41"/>
      <c r="KU57" s="41"/>
      <c r="KV57" s="41"/>
      <c r="KW57" s="41"/>
      <c r="KX57" s="41"/>
      <c r="KY57" s="41"/>
      <c r="KZ57" s="41"/>
      <c r="LA57" s="41"/>
      <c r="LB57" s="41"/>
      <c r="LC57" s="41"/>
      <c r="LD57" s="41"/>
      <c r="LE57" s="41"/>
      <c r="LF57" s="41"/>
      <c r="LG57" s="41"/>
      <c r="LH57" s="41"/>
      <c r="LI57" s="41"/>
      <c r="LJ57" s="41"/>
      <c r="LK57" s="41"/>
      <c r="LL57" s="41"/>
      <c r="LM57" s="41"/>
      <c r="LN57" s="41"/>
      <c r="LO57" s="41"/>
      <c r="LP57" s="41"/>
      <c r="LQ57" s="41"/>
      <c r="LR57" s="41"/>
      <c r="LS57" s="41"/>
      <c r="LT57" s="41"/>
      <c r="LU57" s="41"/>
      <c r="LV57" s="41"/>
      <c r="LW57" s="41"/>
      <c r="LX57" s="41"/>
      <c r="LY57" s="41"/>
      <c r="LZ57" s="41"/>
      <c r="MA57" s="41"/>
      <c r="MB57" s="41"/>
      <c r="MC57" s="41"/>
      <c r="MD57" s="41"/>
      <c r="ME57" s="41"/>
      <c r="MF57" s="41"/>
      <c r="MG57" s="41"/>
      <c r="MH57" s="41"/>
      <c r="MI57" s="41"/>
      <c r="MJ57" s="41"/>
      <c r="MK57" s="41"/>
      <c r="ML57" s="41"/>
      <c r="MM57" s="41"/>
      <c r="MN57" s="41"/>
      <c r="MO57" s="41"/>
      <c r="MP57" s="41"/>
      <c r="MQ57" s="41"/>
      <c r="MR57" s="41"/>
      <c r="MS57" s="41"/>
      <c r="MT57" s="41"/>
      <c r="MU57" s="41"/>
      <c r="MV57" s="41"/>
      <c r="MW57" s="41"/>
      <c r="MX57" s="41"/>
      <c r="MY57" s="41"/>
      <c r="MZ57" s="41"/>
      <c r="NA57" s="41"/>
      <c r="NB57" s="41"/>
      <c r="NC57" s="41"/>
      <c r="ND57" s="41"/>
      <c r="NE57" s="41"/>
      <c r="NF57" s="41"/>
      <c r="NG57" s="41"/>
      <c r="NH57" s="41"/>
      <c r="NI57" s="41"/>
      <c r="NJ57" s="41"/>
      <c r="NK57" s="41"/>
      <c r="NL57" s="41"/>
      <c r="NM57" s="41"/>
      <c r="NN57" s="41"/>
      <c r="NO57" s="41"/>
      <c r="NP57" s="41"/>
      <c r="NQ57" s="41"/>
      <c r="NR57" s="41"/>
      <c r="NS57" s="41"/>
      <c r="NT57" s="41"/>
      <c r="NU57" s="41"/>
      <c r="NV57" s="41"/>
      <c r="NW57" s="41"/>
      <c r="NX57" s="41"/>
      <c r="NY57" s="41"/>
      <c r="NZ57" s="41"/>
      <c r="OA57" s="41"/>
      <c r="OB57" s="41"/>
      <c r="OC57" s="41"/>
      <c r="OD57" s="41"/>
      <c r="OE57" s="41"/>
      <c r="OF57" s="41"/>
      <c r="OG57" s="41"/>
      <c r="OH57" s="41"/>
      <c r="OI57" s="41"/>
      <c r="OJ57" s="41"/>
      <c r="OK57" s="41"/>
      <c r="OL57" s="41"/>
      <c r="OM57" s="41"/>
      <c r="ON57" s="41"/>
      <c r="OO57" s="41"/>
      <c r="OP57" s="41"/>
      <c r="OQ57" s="41"/>
      <c r="OR57" s="41"/>
      <c r="OS57" s="41"/>
      <c r="OT57" s="41"/>
      <c r="OU57" s="41"/>
      <c r="OV57" s="41"/>
      <c r="OW57" s="41"/>
      <c r="OX57" s="41"/>
      <c r="OY57" s="41"/>
      <c r="OZ57" s="41"/>
      <c r="PA57" s="41"/>
      <c r="PB57" s="41"/>
      <c r="PC57" s="41"/>
      <c r="PD57" s="41"/>
      <c r="PE57" s="41"/>
      <c r="PF57" s="41"/>
      <c r="PG57" s="41"/>
      <c r="PH57" s="41"/>
      <c r="PI57" s="41"/>
      <c r="PJ57" s="41"/>
      <c r="PK57" s="41"/>
      <c r="PL57" s="41"/>
      <c r="PM57" s="41"/>
      <c r="PN57" s="41"/>
      <c r="PO57" s="41"/>
      <c r="PP57" s="41"/>
      <c r="PQ57" s="41"/>
      <c r="PR57" s="41"/>
      <c r="PS57" s="41"/>
      <c r="PT57" s="41"/>
      <c r="PU57" s="41"/>
      <c r="PV57" s="41"/>
      <c r="PW57" s="41"/>
      <c r="PX57" s="41"/>
      <c r="PY57" s="41"/>
      <c r="PZ57" s="41"/>
      <c r="QA57" s="41"/>
      <c r="QB57" s="41"/>
      <c r="QC57" s="41"/>
      <c r="QD57" s="41"/>
      <c r="QE57" s="41"/>
      <c r="QF57" s="41"/>
      <c r="QG57" s="41"/>
      <c r="QH57" s="41"/>
      <c r="QI57" s="41"/>
      <c r="QJ57" s="41"/>
      <c r="QK57" s="41"/>
      <c r="QL57" s="41"/>
      <c r="QM57" s="41"/>
      <c r="QN57" s="41"/>
      <c r="QO57" s="41"/>
      <c r="QP57" s="41"/>
      <c r="QQ57" s="41"/>
      <c r="QR57" s="41"/>
      <c r="QS57" s="41"/>
      <c r="QT57" s="41"/>
      <c r="QU57" s="41"/>
      <c r="QV57" s="41"/>
      <c r="QW57" s="41"/>
      <c r="QX57" s="41"/>
      <c r="QY57" s="41"/>
      <c r="QZ57" s="41"/>
      <c r="RA57" s="41"/>
      <c r="RB57" s="41"/>
      <c r="RC57" s="41"/>
      <c r="RD57" s="41"/>
      <c r="RE57" s="41"/>
      <c r="RF57" s="41"/>
      <c r="RG57" s="41"/>
      <c r="RH57" s="41"/>
      <c r="RI57" s="41"/>
      <c r="RJ57" s="41"/>
      <c r="RK57" s="41"/>
      <c r="RL57" s="41"/>
      <c r="RM57" s="41"/>
      <c r="RN57" s="41"/>
      <c r="RO57" s="41"/>
      <c r="RP57" s="41"/>
      <c r="RQ57" s="41"/>
      <c r="RR57" s="41"/>
      <c r="RS57" s="41"/>
      <c r="RT57" s="41"/>
      <c r="RU57" s="41"/>
      <c r="RV57" s="41"/>
      <c r="RW57" s="41"/>
      <c r="RX57" s="41"/>
      <c r="RY57" s="41"/>
      <c r="RZ57" s="41"/>
      <c r="SA57" s="41"/>
      <c r="SB57" s="41"/>
      <c r="SC57" s="41"/>
      <c r="SD57" s="41"/>
      <c r="SE57" s="41"/>
      <c r="SF57" s="41"/>
      <c r="SG57" s="41"/>
      <c r="SH57" s="41"/>
      <c r="SI57" s="41"/>
      <c r="SJ57" s="41"/>
      <c r="SK57" s="41"/>
      <c r="SL57" s="41"/>
      <c r="SM57" s="41"/>
      <c r="SN57" s="41"/>
      <c r="SO57" s="41"/>
      <c r="SP57" s="41"/>
      <c r="SQ57" s="41"/>
      <c r="SR57" s="41"/>
      <c r="SS57" s="41"/>
      <c r="ST57" s="41"/>
      <c r="SU57" s="41"/>
      <c r="SV57" s="41"/>
      <c r="SW57" s="41"/>
      <c r="SX57" s="41"/>
      <c r="SY57" s="41"/>
      <c r="SZ57" s="41"/>
      <c r="TA57" s="41"/>
      <c r="TB57" s="41"/>
      <c r="TC57" s="41"/>
      <c r="TD57" s="41"/>
      <c r="TE57" s="41"/>
      <c r="TF57" s="41"/>
      <c r="TG57" s="41"/>
      <c r="TH57" s="41"/>
      <c r="TI57" s="41"/>
      <c r="TJ57" s="41"/>
      <c r="TK57" s="41"/>
      <c r="TL57" s="41"/>
      <c r="TM57" s="41"/>
      <c r="TN57" s="41"/>
      <c r="TO57" s="41"/>
      <c r="TP57" s="41"/>
      <c r="TQ57" s="41"/>
      <c r="TR57" s="41"/>
      <c r="TS57" s="41"/>
      <c r="TT57" s="41"/>
      <c r="TU57" s="41"/>
      <c r="TV57" s="41"/>
      <c r="TW57" s="41"/>
      <c r="TX57" s="41"/>
      <c r="TY57" s="41"/>
      <c r="TZ57" s="41"/>
      <c r="UA57" s="41"/>
      <c r="UB57" s="41"/>
      <c r="UC57" s="41"/>
      <c r="UD57" s="41"/>
      <c r="UE57" s="41"/>
      <c r="UF57" s="41"/>
      <c r="UG57" s="41"/>
      <c r="UH57" s="41"/>
      <c r="UI57" s="41"/>
      <c r="UJ57" s="41"/>
      <c r="UK57" s="41"/>
      <c r="UL57" s="41"/>
      <c r="UM57" s="41"/>
      <c r="UN57" s="41"/>
      <c r="UO57" s="41"/>
      <c r="UP57" s="41"/>
      <c r="UQ57" s="41"/>
      <c r="UR57" s="41"/>
      <c r="US57" s="41"/>
      <c r="UT57" s="41"/>
      <c r="UU57" s="41"/>
      <c r="UV57" s="41"/>
      <c r="UW57" s="41"/>
      <c r="UX57" s="41"/>
      <c r="UY57" s="41"/>
      <c r="UZ57" s="41"/>
      <c r="VA57" s="41"/>
      <c r="VB57" s="41"/>
      <c r="VC57" s="41"/>
      <c r="VD57" s="41"/>
      <c r="VE57" s="41"/>
      <c r="VF57" s="41"/>
      <c r="VG57" s="41"/>
      <c r="VH57" s="41"/>
      <c r="VI57" s="41"/>
      <c r="VJ57" s="41"/>
      <c r="VK57" s="41"/>
      <c r="VL57" s="41"/>
      <c r="VM57" s="41"/>
      <c r="VN57" s="41"/>
      <c r="VO57" s="41"/>
      <c r="VP57" s="41"/>
      <c r="VQ57" s="41"/>
      <c r="VR57" s="41"/>
      <c r="VS57" s="41"/>
      <c r="VT57" s="41"/>
      <c r="VU57" s="41"/>
      <c r="VV57" s="41"/>
      <c r="VW57" s="41"/>
      <c r="VX57" s="41"/>
      <c r="VY57" s="41"/>
      <c r="VZ57" s="41"/>
      <c r="WA57" s="41"/>
      <c r="WB57" s="41"/>
      <c r="WC57" s="41"/>
      <c r="WD57" s="41"/>
      <c r="WE57" s="41"/>
      <c r="WF57" s="41"/>
      <c r="WG57" s="41"/>
      <c r="WH57" s="41"/>
      <c r="WI57" s="41"/>
      <c r="WJ57" s="41"/>
      <c r="WK57" s="41"/>
      <c r="WL57" s="41"/>
      <c r="WM57" s="41"/>
      <c r="WN57" s="41"/>
      <c r="WO57" s="41"/>
      <c r="WP57" s="41"/>
      <c r="WQ57" s="41"/>
      <c r="WR57" s="41"/>
      <c r="WS57" s="41"/>
      <c r="WT57" s="41"/>
      <c r="WU57" s="41"/>
      <c r="WV57" s="41"/>
      <c r="WW57" s="41"/>
      <c r="WX57" s="41"/>
      <c r="WY57" s="41"/>
      <c r="WZ57" s="41"/>
      <c r="XA57" s="41"/>
      <c r="XB57" s="41"/>
      <c r="XC57" s="41"/>
      <c r="XD57" s="41"/>
      <c r="XE57" s="41"/>
      <c r="XF57" s="41"/>
      <c r="XG57" s="41"/>
      <c r="XH57" s="41"/>
      <c r="XI57" s="41"/>
      <c r="XJ57" s="41"/>
      <c r="XK57" s="41"/>
      <c r="XL57" s="41"/>
      <c r="XM57" s="41"/>
      <c r="XN57" s="41"/>
      <c r="XO57" s="41"/>
      <c r="XP57" s="41"/>
      <c r="XQ57" s="41"/>
      <c r="XR57" s="41"/>
      <c r="XS57" s="41"/>
      <c r="XT57" s="41"/>
      <c r="XU57" s="41"/>
      <c r="XV57" s="41"/>
      <c r="XW57" s="41"/>
      <c r="XX57" s="41"/>
      <c r="XY57" s="41"/>
      <c r="XZ57" s="41"/>
      <c r="YA57" s="41"/>
      <c r="YB57" s="41"/>
      <c r="YC57" s="41"/>
      <c r="YD57" s="41"/>
      <c r="YE57" s="41"/>
      <c r="YF57" s="41"/>
      <c r="YG57" s="41"/>
      <c r="YH57" s="41"/>
      <c r="YI57" s="41"/>
      <c r="YJ57" s="41"/>
      <c r="YK57" s="41"/>
      <c r="YL57" s="41"/>
      <c r="YM57" s="41"/>
      <c r="YN57" s="41"/>
      <c r="YO57" s="41"/>
      <c r="YP57" s="41"/>
      <c r="YQ57" s="41"/>
      <c r="YR57" s="41"/>
      <c r="YS57" s="41"/>
      <c r="YT57" s="41"/>
      <c r="YU57" s="41"/>
      <c r="YV57" s="41"/>
      <c r="YW57" s="41"/>
      <c r="YX57" s="41"/>
      <c r="YY57" s="41"/>
      <c r="YZ57" s="41"/>
      <c r="ZA57" s="41"/>
      <c r="ZB57" s="41"/>
      <c r="ZC57" s="41"/>
      <c r="ZD57" s="41"/>
      <c r="ZE57" s="41"/>
      <c r="ZF57" s="41"/>
      <c r="ZG57" s="41"/>
      <c r="ZH57" s="41"/>
      <c r="ZI57" s="41"/>
      <c r="ZJ57" s="41"/>
      <c r="ZK57" s="41"/>
      <c r="ZL57" s="41"/>
      <c r="ZM57" s="41"/>
      <c r="ZN57" s="41"/>
      <c r="ZO57" s="41"/>
      <c r="ZP57" s="41"/>
      <c r="ZQ57" s="41"/>
      <c r="ZR57" s="41"/>
      <c r="ZS57" s="41"/>
      <c r="ZT57" s="41"/>
      <c r="ZU57" s="41"/>
      <c r="ZV57" s="41"/>
      <c r="ZW57" s="41"/>
      <c r="ZX57" s="41"/>
      <c r="ZY57" s="41"/>
      <c r="ZZ57" s="41"/>
      <c r="AAA57" s="41"/>
      <c r="AAB57" s="41"/>
      <c r="AAC57" s="41"/>
      <c r="AAD57" s="41"/>
      <c r="AAE57" s="41"/>
      <c r="AAF57" s="41"/>
      <c r="AAG57" s="41"/>
      <c r="AAH57" s="41"/>
      <c r="AAI57" s="41"/>
      <c r="AAJ57" s="41"/>
      <c r="AAK57" s="41"/>
      <c r="AAL57" s="41"/>
      <c r="AAM57" s="41"/>
      <c r="AAN57" s="41"/>
      <c r="AAO57" s="41"/>
      <c r="AAP57" s="41"/>
      <c r="AAQ57" s="41"/>
      <c r="AAR57" s="41"/>
      <c r="AAS57" s="41"/>
      <c r="AAT57" s="41"/>
      <c r="AAU57" s="41"/>
      <c r="AAV57" s="41"/>
      <c r="AAW57" s="41"/>
      <c r="AAX57" s="41"/>
      <c r="AAY57" s="41"/>
      <c r="AAZ57" s="41"/>
      <c r="ABA57" s="41"/>
      <c r="ABB57" s="41"/>
      <c r="ABC57" s="41"/>
      <c r="ABD57" s="41"/>
      <c r="ABE57" s="41"/>
      <c r="ABF57" s="41"/>
      <c r="ABG57" s="41"/>
      <c r="ABH57" s="41"/>
      <c r="ABI57" s="41"/>
      <c r="ABJ57" s="41"/>
      <c r="ABK57" s="41"/>
      <c r="ABL57" s="41"/>
      <c r="ABM57" s="41"/>
      <c r="ABN57" s="41"/>
      <c r="ABO57" s="41"/>
      <c r="ABP57" s="41"/>
      <c r="ABQ57" s="41"/>
      <c r="ABR57" s="41"/>
      <c r="ABS57" s="41"/>
      <c r="ABT57" s="41"/>
      <c r="ABU57" s="41"/>
      <c r="ABV57" s="41"/>
      <c r="ABW57" s="41"/>
      <c r="ABX57" s="41"/>
      <c r="ABY57" s="41"/>
      <c r="ABZ57" s="41"/>
      <c r="ACA57" s="41"/>
      <c r="ACB57" s="41"/>
      <c r="ACC57" s="41"/>
      <c r="ACD57" s="41"/>
      <c r="ACE57" s="41"/>
      <c r="ACF57" s="41"/>
      <c r="ACG57" s="41"/>
      <c r="ACH57" s="41"/>
      <c r="ACI57" s="41"/>
      <c r="ACJ57" s="41"/>
      <c r="ACK57" s="41"/>
      <c r="ACL57" s="41"/>
      <c r="ACM57" s="41"/>
      <c r="ACN57" s="41"/>
      <c r="ACO57" s="41"/>
      <c r="ACP57" s="41"/>
      <c r="ACQ57" s="41"/>
      <c r="ACR57" s="41"/>
      <c r="ACS57" s="41"/>
      <c r="ACT57" s="41"/>
      <c r="ACU57" s="41"/>
      <c r="ACV57" s="41"/>
      <c r="ACW57" s="41"/>
      <c r="ACX57" s="41"/>
      <c r="ACY57" s="41"/>
      <c r="ACZ57" s="41"/>
      <c r="ADA57" s="41"/>
      <c r="ADB57" s="41"/>
      <c r="ADC57" s="41"/>
      <c r="ADD57" s="41"/>
      <c r="ADE57" s="41"/>
      <c r="ADF57" s="41"/>
      <c r="ADG57" s="41"/>
      <c r="ADH57" s="41"/>
      <c r="ADI57" s="41"/>
      <c r="ADJ57" s="41"/>
      <c r="ADK57" s="41"/>
      <c r="ADL57" s="41"/>
      <c r="ADM57" s="41"/>
      <c r="ADN57" s="41"/>
      <c r="ADO57" s="41"/>
      <c r="ADP57" s="41"/>
      <c r="ADQ57" s="41"/>
      <c r="ADR57" s="41"/>
      <c r="ADS57" s="41"/>
      <c r="ADT57" s="41"/>
      <c r="ADU57" s="41"/>
      <c r="ADV57" s="41"/>
      <c r="ADW57" s="41"/>
      <c r="ADX57" s="41"/>
      <c r="ADY57" s="41"/>
      <c r="ADZ57" s="41"/>
      <c r="AEA57" s="41"/>
      <c r="AEB57" s="41"/>
      <c r="AEC57" s="41"/>
      <c r="AED57" s="41"/>
      <c r="AEE57" s="41"/>
      <c r="AEF57" s="41"/>
      <c r="AEG57" s="41"/>
      <c r="AEH57" s="41"/>
      <c r="AEI57" s="41"/>
      <c r="AEJ57" s="41"/>
      <c r="AEK57" s="41"/>
      <c r="AEL57" s="41"/>
      <c r="AEM57" s="41"/>
      <c r="AEN57" s="41"/>
      <c r="AEO57" s="41"/>
      <c r="AEP57" s="41"/>
      <c r="AEQ57" s="41"/>
      <c r="AER57" s="41"/>
      <c r="AES57" s="41"/>
      <c r="AET57" s="41"/>
      <c r="AEU57" s="41"/>
      <c r="AEV57" s="41"/>
      <c r="AEW57" s="41"/>
      <c r="AEX57" s="41"/>
      <c r="AEY57" s="41"/>
      <c r="AEZ57" s="41"/>
      <c r="AFA57" s="41"/>
      <c r="AFB57" s="41"/>
      <c r="AFC57" s="41"/>
      <c r="AFD57" s="41"/>
      <c r="AFE57" s="41"/>
      <c r="AFF57" s="41"/>
      <c r="AFG57" s="41"/>
      <c r="AFH57" s="41"/>
      <c r="AFI57" s="41"/>
      <c r="AFJ57" s="41"/>
      <c r="AFK57" s="41"/>
      <c r="AFL57" s="41"/>
      <c r="AFM57" s="41"/>
      <c r="AFN57" s="41"/>
      <c r="AFO57" s="41"/>
      <c r="AFP57" s="41"/>
      <c r="AFQ57" s="41"/>
      <c r="AFR57" s="41"/>
      <c r="AFS57" s="41"/>
      <c r="AFT57" s="41"/>
      <c r="AFU57" s="41"/>
      <c r="AFV57" s="41"/>
      <c r="AFW57" s="41"/>
      <c r="AFX57" s="41"/>
      <c r="AFY57" s="41"/>
      <c r="AFZ57" s="41"/>
      <c r="AGA57" s="41"/>
      <c r="AGB57" s="41"/>
      <c r="AGC57" s="41"/>
      <c r="AGD57" s="41"/>
      <c r="AGE57" s="41"/>
      <c r="AGF57" s="41"/>
      <c r="AGG57" s="41"/>
      <c r="AGH57" s="41"/>
      <c r="AGI57" s="41"/>
      <c r="AGJ57" s="41"/>
      <c r="AGK57" s="41"/>
      <c r="AGL57" s="41"/>
      <c r="AGM57" s="41"/>
      <c r="AGN57" s="41"/>
      <c r="AGO57" s="41"/>
      <c r="AGP57" s="41"/>
      <c r="AGQ57" s="41"/>
      <c r="AGR57" s="41"/>
      <c r="AGS57" s="41"/>
      <c r="AGT57" s="41"/>
      <c r="AGU57" s="41"/>
      <c r="AGV57" s="41"/>
      <c r="AGW57" s="41"/>
      <c r="AGX57" s="41"/>
      <c r="AGY57" s="41"/>
      <c r="AGZ57" s="41"/>
      <c r="AHA57" s="41"/>
      <c r="AHB57" s="41"/>
    </row>
    <row r="58" spans="1:887" s="42" customFormat="1" x14ac:dyDescent="0.25">
      <c r="A58" s="49" t="s">
        <v>438</v>
      </c>
      <c r="B58" s="50">
        <v>2005</v>
      </c>
      <c r="C58" s="49" t="s">
        <v>439</v>
      </c>
      <c r="D58" s="49" t="s">
        <v>86</v>
      </c>
      <c r="E58" s="24" t="s">
        <v>440</v>
      </c>
      <c r="F58" s="49" t="s">
        <v>441</v>
      </c>
      <c r="G58" s="50" t="s">
        <v>58</v>
      </c>
      <c r="H58" s="52">
        <v>42310</v>
      </c>
      <c r="I58" s="49" t="s">
        <v>59</v>
      </c>
      <c r="J58" s="49" t="s">
        <v>442</v>
      </c>
      <c r="K58" s="53" t="s">
        <v>314</v>
      </c>
      <c r="L58" s="50" t="s">
        <v>376</v>
      </c>
      <c r="M58" s="50">
        <v>354</v>
      </c>
      <c r="N58" s="50">
        <v>1</v>
      </c>
      <c r="O58" s="49" t="s">
        <v>443</v>
      </c>
      <c r="P58" s="49" t="s">
        <v>353</v>
      </c>
      <c r="Q58" s="49" t="s">
        <v>444</v>
      </c>
      <c r="R58" s="49" t="s">
        <v>445</v>
      </c>
      <c r="S58" s="45" t="s">
        <v>66</v>
      </c>
      <c r="T58" s="50" t="s">
        <v>67</v>
      </c>
      <c r="U58" s="50" t="s">
        <v>66</v>
      </c>
      <c r="V58" s="50" t="s">
        <v>94</v>
      </c>
      <c r="W58" s="45" t="s">
        <v>69</v>
      </c>
      <c r="X58" s="45" t="s">
        <v>69</v>
      </c>
      <c r="Y58" s="45" t="s">
        <v>69</v>
      </c>
      <c r="Z58" s="45" t="s">
        <v>69</v>
      </c>
      <c r="AA58" s="45" t="s">
        <v>69</v>
      </c>
      <c r="AB58" s="45" t="s">
        <v>69</v>
      </c>
      <c r="AC58" s="49"/>
      <c r="AD58" s="45" t="s">
        <v>69</v>
      </c>
      <c r="AE58" s="45" t="s">
        <v>69</v>
      </c>
      <c r="AF58" s="45" t="s">
        <v>69</v>
      </c>
      <c r="AG58" s="45" t="s">
        <v>69</v>
      </c>
      <c r="AH58" s="45" t="s">
        <v>69</v>
      </c>
      <c r="AI58" s="45" t="s">
        <v>69</v>
      </c>
      <c r="AJ58" s="49"/>
      <c r="AK58" s="45" t="s">
        <v>69</v>
      </c>
      <c r="AL58" s="45" t="s">
        <v>69</v>
      </c>
      <c r="AM58" s="45" t="s">
        <v>69</v>
      </c>
      <c r="AN58" s="45" t="s">
        <v>69</v>
      </c>
      <c r="AO58" s="45" t="s">
        <v>69</v>
      </c>
      <c r="AP58" s="45" t="s">
        <v>69</v>
      </c>
      <c r="AQ58" s="49"/>
      <c r="AR58" s="50">
        <v>1</v>
      </c>
      <c r="AS58" s="50" t="s">
        <v>446</v>
      </c>
      <c r="AT58" s="50" t="s">
        <v>69</v>
      </c>
      <c r="AU58" s="50" t="s">
        <v>69</v>
      </c>
      <c r="AV58" s="50" t="s">
        <v>69</v>
      </c>
      <c r="AW58" s="50" t="s">
        <v>69</v>
      </c>
      <c r="AX58" s="49" t="s">
        <v>824</v>
      </c>
      <c r="AY58" s="45" t="s">
        <v>69</v>
      </c>
      <c r="AZ58" s="45" t="s">
        <v>69</v>
      </c>
      <c r="BA58" s="45" t="s">
        <v>69</v>
      </c>
      <c r="BB58" s="45" t="s">
        <v>69</v>
      </c>
      <c r="BC58" s="45" t="s">
        <v>69</v>
      </c>
      <c r="BD58" s="45" t="s">
        <v>69</v>
      </c>
      <c r="BE58" s="49"/>
      <c r="BF58" s="50" t="s">
        <v>69</v>
      </c>
      <c r="BG58" s="50" t="s">
        <v>69</v>
      </c>
      <c r="BH58" s="50" t="s">
        <v>69</v>
      </c>
      <c r="BI58" s="50" t="s">
        <v>69</v>
      </c>
      <c r="BJ58" s="50" t="s">
        <v>69</v>
      </c>
      <c r="BK58" s="50" t="s">
        <v>69</v>
      </c>
      <c r="BL58" s="49"/>
      <c r="BM58" s="45" t="s">
        <v>69</v>
      </c>
      <c r="BN58" s="45" t="s">
        <v>69</v>
      </c>
      <c r="BO58" s="45" t="s">
        <v>69</v>
      </c>
      <c r="BP58" s="45" t="s">
        <v>69</v>
      </c>
      <c r="BQ58" s="45" t="s">
        <v>69</v>
      </c>
      <c r="BR58" s="45" t="s">
        <v>69</v>
      </c>
      <c r="BS58" s="49"/>
      <c r="BT58" s="45" t="s">
        <v>69</v>
      </c>
      <c r="BU58" s="45" t="s">
        <v>69</v>
      </c>
      <c r="BV58" s="45" t="s">
        <v>69</v>
      </c>
      <c r="BW58" s="45" t="s">
        <v>69</v>
      </c>
      <c r="BX58" s="45" t="s">
        <v>69</v>
      </c>
      <c r="BY58" s="45" t="s">
        <v>69</v>
      </c>
      <c r="BZ58" s="49"/>
      <c r="CA58" s="45" t="s">
        <v>69</v>
      </c>
      <c r="CB58" s="45" t="s">
        <v>69</v>
      </c>
      <c r="CC58" s="45" t="s">
        <v>69</v>
      </c>
      <c r="CD58" s="45" t="s">
        <v>69</v>
      </c>
      <c r="CE58" s="45" t="s">
        <v>69</v>
      </c>
      <c r="CF58" s="45" t="s">
        <v>69</v>
      </c>
      <c r="CG58" s="49"/>
      <c r="CH58" s="45" t="s">
        <v>69</v>
      </c>
      <c r="CI58" s="45" t="s">
        <v>69</v>
      </c>
      <c r="CJ58" s="45" t="s">
        <v>69</v>
      </c>
      <c r="CK58" s="45" t="s">
        <v>69</v>
      </c>
      <c r="CL58" s="45" t="s">
        <v>69</v>
      </c>
      <c r="CM58" s="45" t="s">
        <v>69</v>
      </c>
      <c r="CN58" s="49"/>
      <c r="CO58" s="45" t="s">
        <v>69</v>
      </c>
      <c r="CP58" s="45" t="s">
        <v>69</v>
      </c>
      <c r="CQ58" s="45" t="s">
        <v>69</v>
      </c>
      <c r="CR58" s="45" t="s">
        <v>69</v>
      </c>
      <c r="CS58" s="45" t="s">
        <v>69</v>
      </c>
      <c r="CT58" s="45" t="s">
        <v>69</v>
      </c>
      <c r="CU58" s="49"/>
      <c r="CV58" s="45" t="s">
        <v>69</v>
      </c>
      <c r="CW58" s="45" t="s">
        <v>69</v>
      </c>
      <c r="CX58" s="45" t="s">
        <v>69</v>
      </c>
      <c r="CY58" s="45" t="s">
        <v>69</v>
      </c>
      <c r="CZ58" s="45" t="s">
        <v>69</v>
      </c>
      <c r="DA58" s="45" t="s">
        <v>69</v>
      </c>
      <c r="DB58" s="49"/>
      <c r="DC58" s="45" t="s">
        <v>69</v>
      </c>
      <c r="DD58" s="45" t="s">
        <v>69</v>
      </c>
      <c r="DE58" s="45" t="s">
        <v>69</v>
      </c>
      <c r="DF58" s="45" t="s">
        <v>69</v>
      </c>
      <c r="DG58" s="45" t="s">
        <v>69</v>
      </c>
      <c r="DH58" s="45" t="s">
        <v>69</v>
      </c>
      <c r="DI58" s="49"/>
      <c r="DJ58" s="45" t="s">
        <v>69</v>
      </c>
      <c r="DK58" s="45" t="s">
        <v>69</v>
      </c>
      <c r="DL58" s="45" t="s">
        <v>69</v>
      </c>
      <c r="DM58" s="45" t="s">
        <v>69</v>
      </c>
      <c r="DN58" s="45" t="s">
        <v>69</v>
      </c>
      <c r="DO58" s="45" t="s">
        <v>69</v>
      </c>
      <c r="DP58" s="49"/>
      <c r="DQ58" s="45" t="s">
        <v>69</v>
      </c>
      <c r="DR58" s="45" t="s">
        <v>69</v>
      </c>
      <c r="DS58" s="45" t="s">
        <v>69</v>
      </c>
      <c r="DT58" s="45" t="s">
        <v>69</v>
      </c>
      <c r="DU58" s="45" t="s">
        <v>69</v>
      </c>
      <c r="DV58" s="45" t="s">
        <v>69</v>
      </c>
      <c r="DW58" s="49"/>
      <c r="DX58" s="45" t="s">
        <v>69</v>
      </c>
      <c r="DY58" s="45" t="s">
        <v>69</v>
      </c>
      <c r="DZ58" s="45" t="s">
        <v>69</v>
      </c>
      <c r="EA58" s="45" t="s">
        <v>69</v>
      </c>
      <c r="EB58" s="45" t="s">
        <v>69</v>
      </c>
      <c r="EC58" s="45" t="s">
        <v>69</v>
      </c>
      <c r="ED58" s="49"/>
      <c r="EE58" s="45" t="s">
        <v>69</v>
      </c>
      <c r="EF58" s="45" t="s">
        <v>69</v>
      </c>
      <c r="EG58" s="45" t="s">
        <v>69</v>
      </c>
      <c r="EH58" s="45" t="s">
        <v>69</v>
      </c>
      <c r="EI58" s="45" t="s">
        <v>69</v>
      </c>
      <c r="EJ58" s="45" t="s">
        <v>69</v>
      </c>
      <c r="EK58" s="49"/>
      <c r="EL58" s="50" t="s">
        <v>69</v>
      </c>
      <c r="EM58" s="50" t="s">
        <v>69</v>
      </c>
      <c r="EN58" s="50" t="s">
        <v>69</v>
      </c>
      <c r="EO58" s="50" t="s">
        <v>69</v>
      </c>
      <c r="EP58" s="50" t="s">
        <v>69</v>
      </c>
      <c r="EQ58" s="50" t="s">
        <v>69</v>
      </c>
      <c r="ER58" s="191"/>
      <c r="ES58" s="200"/>
      <c r="ET58" s="200"/>
      <c r="EU58" s="200"/>
      <c r="EV58" s="200"/>
      <c r="EW58" s="200"/>
      <c r="EX58" s="200"/>
      <c r="EY58" s="200"/>
      <c r="EZ58" s="200"/>
      <c r="FA58" s="200"/>
      <c r="FB58" s="200"/>
      <c r="FC58" s="200"/>
      <c r="FD58" s="200"/>
      <c r="FE58" s="200"/>
      <c r="FF58" s="200"/>
      <c r="FG58" s="200"/>
      <c r="FH58" s="200"/>
      <c r="FI58" s="200"/>
      <c r="FJ58" s="200"/>
      <c r="FK58" s="200"/>
      <c r="FL58" s="200"/>
      <c r="FM58" s="200"/>
      <c r="FN58" s="200"/>
      <c r="FO58" s="200"/>
      <c r="FP58" s="200"/>
      <c r="FQ58" s="200"/>
      <c r="FR58" s="200"/>
      <c r="FS58" s="200"/>
      <c r="FT58" s="200"/>
      <c r="FU58" s="200"/>
      <c r="FV58" s="200"/>
      <c r="FW58" s="200"/>
      <c r="FX58" s="200"/>
      <c r="FY58" s="200"/>
      <c r="FZ58" s="200"/>
      <c r="GA58" s="200"/>
      <c r="GB58" s="200"/>
      <c r="GC58" s="200"/>
      <c r="GD58" s="200"/>
      <c r="GE58" s="200"/>
      <c r="GF58" s="200"/>
      <c r="GG58" s="200"/>
      <c r="GH58" s="200"/>
      <c r="GI58" s="200"/>
      <c r="GJ58" s="200"/>
      <c r="GK58" s="200"/>
      <c r="GL58" s="200"/>
      <c r="GM58" s="200"/>
      <c r="GN58" s="200"/>
      <c r="GO58" s="200"/>
      <c r="GP58" s="200"/>
      <c r="GQ58" s="200"/>
      <c r="GR58" s="200"/>
      <c r="GS58" s="200"/>
      <c r="GT58" s="200"/>
      <c r="GU58" s="200"/>
      <c r="GV58" s="200"/>
      <c r="GW58" s="200"/>
      <c r="GX58" s="200"/>
      <c r="GY58" s="200"/>
      <c r="GZ58" s="200"/>
      <c r="HA58" s="200"/>
      <c r="HB58" s="200"/>
      <c r="HC58" s="200"/>
      <c r="HD58" s="200"/>
      <c r="HE58" s="200"/>
      <c r="HF58" s="200"/>
      <c r="HG58" s="200"/>
      <c r="HH58" s="200"/>
      <c r="HI58" s="200"/>
      <c r="HJ58" s="200"/>
      <c r="HK58" s="200"/>
      <c r="HL58" s="200"/>
      <c r="HM58" s="200"/>
      <c r="HN58" s="200"/>
      <c r="HO58" s="200"/>
      <c r="HP58" s="200"/>
      <c r="HQ58" s="200"/>
      <c r="HR58" s="200"/>
      <c r="HS58" s="200"/>
      <c r="HT58" s="200"/>
      <c r="HU58" s="200"/>
      <c r="HV58" s="200"/>
      <c r="HW58" s="200"/>
      <c r="HX58" s="200"/>
      <c r="HY58" s="200"/>
      <c r="HZ58" s="200"/>
      <c r="IA58" s="200"/>
      <c r="IB58" s="200"/>
      <c r="IC58" s="200"/>
      <c r="ID58" s="200"/>
      <c r="IE58" s="200"/>
      <c r="IF58" s="200"/>
      <c r="IG58" s="200"/>
      <c r="IH58" s="200"/>
      <c r="II58" s="200"/>
      <c r="IJ58" s="200"/>
      <c r="IK58" s="200"/>
      <c r="IL58" s="200"/>
      <c r="IM58" s="200"/>
      <c r="IN58" s="200"/>
      <c r="IO58" s="200"/>
      <c r="IP58" s="200"/>
      <c r="IQ58" s="200"/>
      <c r="IR58" s="200"/>
      <c r="IS58" s="200"/>
      <c r="IT58" s="200"/>
      <c r="IU58" s="200"/>
      <c r="IV58" s="200"/>
      <c r="IW58" s="200"/>
      <c r="IX58" s="200"/>
      <c r="IY58" s="200"/>
      <c r="IZ58" s="200"/>
      <c r="JA58" s="200"/>
      <c r="JB58" s="200"/>
      <c r="JC58" s="200"/>
      <c r="JD58" s="200"/>
      <c r="JE58" s="200"/>
      <c r="JF58" s="200"/>
      <c r="JG58" s="200"/>
      <c r="JH58" s="200"/>
      <c r="JI58" s="200"/>
      <c r="JJ58" s="200"/>
      <c r="JK58" s="200"/>
      <c r="JL58" s="200"/>
      <c r="JM58" s="200"/>
      <c r="JN58" s="200"/>
      <c r="JO58" s="200"/>
      <c r="JP58" s="200"/>
      <c r="JQ58" s="200"/>
      <c r="JR58" s="200"/>
      <c r="JS58" s="200"/>
      <c r="JT58" s="200"/>
      <c r="JU58" s="200"/>
      <c r="JV58" s="200"/>
      <c r="JW58" s="200"/>
      <c r="JX58" s="200"/>
      <c r="JY58" s="200"/>
      <c r="JZ58" s="200"/>
      <c r="KA58" s="200"/>
      <c r="KB58" s="200"/>
      <c r="KC58" s="200"/>
      <c r="KD58" s="200"/>
      <c r="KE58" s="200"/>
      <c r="KF58" s="200"/>
      <c r="KG58" s="200"/>
      <c r="KH58" s="200"/>
      <c r="KI58" s="200"/>
      <c r="KJ58" s="200"/>
      <c r="KK58" s="200"/>
      <c r="KL58" s="200"/>
      <c r="KM58" s="200"/>
      <c r="KN58" s="200"/>
      <c r="KO58" s="200"/>
      <c r="KP58" s="200"/>
      <c r="KQ58" s="200"/>
      <c r="KR58" s="200"/>
      <c r="KS58" s="200"/>
      <c r="KT58" s="200"/>
      <c r="KU58" s="200"/>
      <c r="KV58" s="200"/>
      <c r="KW58" s="200"/>
      <c r="KX58" s="200"/>
      <c r="KY58" s="200"/>
      <c r="KZ58" s="200"/>
      <c r="LA58" s="200"/>
      <c r="LB58" s="200"/>
      <c r="LC58" s="200"/>
      <c r="LD58" s="200"/>
      <c r="LE58" s="200"/>
      <c r="LF58" s="200"/>
      <c r="LG58" s="200"/>
      <c r="LH58" s="200"/>
      <c r="LI58" s="200"/>
      <c r="LJ58" s="200"/>
      <c r="LK58" s="200"/>
      <c r="LL58" s="200"/>
      <c r="LM58" s="200"/>
      <c r="LN58" s="200"/>
      <c r="LO58" s="200"/>
      <c r="LP58" s="200"/>
      <c r="LQ58" s="200"/>
      <c r="LR58" s="200"/>
      <c r="LS58" s="200"/>
      <c r="LT58" s="200"/>
      <c r="LU58" s="200"/>
      <c r="LV58" s="200"/>
      <c r="LW58" s="200"/>
      <c r="LX58" s="200"/>
      <c r="LY58" s="200"/>
      <c r="LZ58" s="200"/>
      <c r="MA58" s="200"/>
      <c r="MB58" s="200"/>
      <c r="MC58" s="200"/>
      <c r="MD58" s="200"/>
      <c r="ME58" s="200"/>
      <c r="MF58" s="200"/>
      <c r="MG58" s="200"/>
      <c r="MH58" s="200"/>
      <c r="MI58" s="200"/>
      <c r="MJ58" s="200"/>
      <c r="MK58" s="200"/>
      <c r="ML58" s="200"/>
      <c r="MM58" s="200"/>
      <c r="MN58" s="200"/>
      <c r="MO58" s="200"/>
      <c r="MP58" s="200"/>
      <c r="MQ58" s="200"/>
      <c r="MR58" s="200"/>
      <c r="MS58" s="200"/>
      <c r="MT58" s="200"/>
      <c r="MU58" s="200"/>
      <c r="MV58" s="200"/>
      <c r="MW58" s="200"/>
      <c r="MX58" s="200"/>
      <c r="MY58" s="200"/>
      <c r="MZ58" s="200"/>
      <c r="NA58" s="200"/>
      <c r="NB58" s="200"/>
      <c r="NC58" s="200"/>
      <c r="ND58" s="200"/>
      <c r="NE58" s="200"/>
      <c r="NF58" s="200"/>
      <c r="NG58" s="200"/>
      <c r="NH58" s="200"/>
      <c r="NI58" s="200"/>
      <c r="NJ58" s="200"/>
      <c r="NK58" s="200"/>
      <c r="NL58" s="200"/>
      <c r="NM58" s="200"/>
      <c r="NN58" s="200"/>
      <c r="NO58" s="200"/>
      <c r="NP58" s="200"/>
      <c r="NQ58" s="200"/>
      <c r="NR58" s="200"/>
      <c r="NS58" s="200"/>
      <c r="NT58" s="200"/>
      <c r="NU58" s="200"/>
      <c r="NV58" s="200"/>
      <c r="NW58" s="200"/>
      <c r="NX58" s="200"/>
      <c r="NY58" s="200"/>
      <c r="NZ58" s="200"/>
      <c r="OA58" s="200"/>
      <c r="OB58" s="200"/>
      <c r="OC58" s="200"/>
      <c r="OD58" s="200"/>
      <c r="OE58" s="200"/>
      <c r="OF58" s="200"/>
      <c r="OG58" s="200"/>
      <c r="OH58" s="200"/>
      <c r="OI58" s="200"/>
      <c r="OJ58" s="200"/>
      <c r="OK58" s="200"/>
      <c r="OL58" s="200"/>
      <c r="OM58" s="200"/>
      <c r="ON58" s="200"/>
      <c r="OO58" s="200"/>
      <c r="OP58" s="200"/>
      <c r="OQ58" s="200"/>
      <c r="OR58" s="200"/>
      <c r="OS58" s="200"/>
      <c r="OT58" s="200"/>
      <c r="OU58" s="200"/>
      <c r="OV58" s="200"/>
      <c r="OW58" s="200"/>
      <c r="OX58" s="200"/>
      <c r="OY58" s="200"/>
      <c r="OZ58" s="200"/>
      <c r="PA58" s="200"/>
      <c r="PB58" s="200"/>
      <c r="PC58" s="200"/>
      <c r="PD58" s="200"/>
      <c r="PE58" s="200"/>
      <c r="PF58" s="200"/>
      <c r="PG58" s="200"/>
      <c r="PH58" s="200"/>
      <c r="PI58" s="200"/>
      <c r="PJ58" s="200"/>
      <c r="PK58" s="200"/>
      <c r="PL58" s="200"/>
      <c r="PM58" s="200"/>
      <c r="PN58" s="200"/>
      <c r="PO58" s="200"/>
      <c r="PP58" s="200"/>
      <c r="PQ58" s="200"/>
      <c r="PR58" s="200"/>
      <c r="PS58" s="200"/>
      <c r="PT58" s="200"/>
      <c r="PU58" s="200"/>
      <c r="PV58" s="200"/>
      <c r="PW58" s="200"/>
      <c r="PX58" s="200"/>
      <c r="PY58" s="200"/>
      <c r="PZ58" s="200"/>
      <c r="QA58" s="200"/>
      <c r="QB58" s="200"/>
      <c r="QC58" s="200"/>
      <c r="QD58" s="200"/>
      <c r="QE58" s="200"/>
      <c r="QF58" s="200"/>
      <c r="QG58" s="200"/>
      <c r="QH58" s="200"/>
      <c r="QI58" s="200"/>
      <c r="QJ58" s="200"/>
      <c r="QK58" s="200"/>
      <c r="QL58" s="200"/>
      <c r="QM58" s="200"/>
      <c r="QN58" s="200"/>
      <c r="QO58" s="200"/>
      <c r="QP58" s="200"/>
      <c r="QQ58" s="200"/>
      <c r="QR58" s="200"/>
      <c r="QS58" s="200"/>
      <c r="QT58" s="200"/>
      <c r="QU58" s="200"/>
      <c r="QV58" s="200"/>
      <c r="QW58" s="200"/>
      <c r="QX58" s="200"/>
      <c r="QY58" s="200"/>
      <c r="QZ58" s="200"/>
      <c r="RA58" s="200"/>
      <c r="RB58" s="200"/>
      <c r="RC58" s="200"/>
      <c r="RD58" s="200"/>
      <c r="RE58" s="200"/>
      <c r="RF58" s="200"/>
      <c r="RG58" s="200"/>
      <c r="RH58" s="200"/>
      <c r="RI58" s="200"/>
      <c r="RJ58" s="200"/>
      <c r="RK58" s="200"/>
      <c r="RL58" s="200"/>
      <c r="RM58" s="200"/>
      <c r="RN58" s="200"/>
      <c r="RO58" s="200"/>
      <c r="RP58" s="200"/>
      <c r="RQ58" s="200"/>
      <c r="RR58" s="200"/>
      <c r="RS58" s="200"/>
      <c r="RT58" s="200"/>
      <c r="RU58" s="200"/>
      <c r="RV58" s="200"/>
      <c r="RW58" s="200"/>
      <c r="RX58" s="200"/>
      <c r="RY58" s="200"/>
      <c r="RZ58" s="200"/>
      <c r="SA58" s="200"/>
      <c r="SB58" s="200"/>
      <c r="SC58" s="200"/>
      <c r="SD58" s="200"/>
      <c r="SE58" s="200"/>
      <c r="SF58" s="200"/>
      <c r="SG58" s="200"/>
      <c r="SH58" s="200"/>
      <c r="SI58" s="200"/>
      <c r="SJ58" s="200"/>
      <c r="SK58" s="200"/>
      <c r="SL58" s="200"/>
      <c r="SM58" s="200"/>
      <c r="SN58" s="200"/>
      <c r="SO58" s="200"/>
      <c r="SP58" s="200"/>
      <c r="SQ58" s="200"/>
      <c r="SR58" s="200"/>
      <c r="SS58" s="200"/>
      <c r="ST58" s="200"/>
      <c r="SU58" s="200"/>
      <c r="SV58" s="200"/>
      <c r="SW58" s="200"/>
      <c r="SX58" s="200"/>
      <c r="SY58" s="200"/>
      <c r="SZ58" s="200"/>
      <c r="TA58" s="200"/>
      <c r="TB58" s="200"/>
      <c r="TC58" s="200"/>
      <c r="TD58" s="200"/>
      <c r="TE58" s="200"/>
      <c r="TF58" s="200"/>
      <c r="TG58" s="200"/>
      <c r="TH58" s="200"/>
      <c r="TI58" s="200"/>
      <c r="TJ58" s="200"/>
      <c r="TK58" s="200"/>
      <c r="TL58" s="200"/>
      <c r="TM58" s="200"/>
      <c r="TN58" s="200"/>
      <c r="TO58" s="200"/>
      <c r="TP58" s="200"/>
      <c r="TQ58" s="200"/>
      <c r="TR58" s="200"/>
      <c r="TS58" s="200"/>
      <c r="TT58" s="200"/>
      <c r="TU58" s="200"/>
      <c r="TV58" s="200"/>
      <c r="TW58" s="200"/>
      <c r="TX58" s="200"/>
      <c r="TY58" s="200"/>
      <c r="TZ58" s="200"/>
      <c r="UA58" s="200"/>
      <c r="UB58" s="200"/>
      <c r="UC58" s="200"/>
      <c r="UD58" s="200"/>
      <c r="UE58" s="200"/>
      <c r="UF58" s="200"/>
      <c r="UG58" s="200"/>
      <c r="UH58" s="200"/>
      <c r="UI58" s="200"/>
      <c r="UJ58" s="200"/>
      <c r="UK58" s="200"/>
      <c r="UL58" s="200"/>
      <c r="UM58" s="200"/>
      <c r="UN58" s="200"/>
      <c r="UO58" s="200"/>
      <c r="UP58" s="200"/>
      <c r="UQ58" s="200"/>
      <c r="UR58" s="200"/>
      <c r="US58" s="200"/>
      <c r="UT58" s="200"/>
      <c r="UU58" s="200"/>
      <c r="UV58" s="200"/>
      <c r="UW58" s="200"/>
      <c r="UX58" s="200"/>
      <c r="UY58" s="200"/>
      <c r="UZ58" s="200"/>
      <c r="VA58" s="200"/>
      <c r="VB58" s="200"/>
      <c r="VC58" s="200"/>
      <c r="VD58" s="200"/>
      <c r="VE58" s="200"/>
      <c r="VF58" s="200"/>
      <c r="VG58" s="200"/>
      <c r="VH58" s="200"/>
      <c r="VI58" s="200"/>
      <c r="VJ58" s="200"/>
      <c r="VK58" s="200"/>
      <c r="VL58" s="200"/>
      <c r="VM58" s="200"/>
      <c r="VN58" s="200"/>
      <c r="VO58" s="200"/>
      <c r="VP58" s="200"/>
      <c r="VQ58" s="200"/>
      <c r="VR58" s="200"/>
      <c r="VS58" s="200"/>
      <c r="VT58" s="200"/>
      <c r="VU58" s="200"/>
      <c r="VV58" s="200"/>
      <c r="VW58" s="200"/>
      <c r="VX58" s="200"/>
      <c r="VY58" s="200"/>
      <c r="VZ58" s="200"/>
      <c r="WA58" s="200"/>
      <c r="WB58" s="200"/>
      <c r="WC58" s="200"/>
      <c r="WD58" s="200"/>
      <c r="WE58" s="200"/>
      <c r="WF58" s="200"/>
      <c r="WG58" s="200"/>
      <c r="WH58" s="200"/>
      <c r="WI58" s="200"/>
      <c r="WJ58" s="200"/>
      <c r="WK58" s="200"/>
      <c r="WL58" s="200"/>
      <c r="WM58" s="200"/>
      <c r="WN58" s="200"/>
      <c r="WO58" s="200"/>
      <c r="WP58" s="200"/>
      <c r="WQ58" s="200"/>
      <c r="WR58" s="200"/>
      <c r="WS58" s="200"/>
      <c r="WT58" s="200"/>
      <c r="WU58" s="200"/>
      <c r="WV58" s="200"/>
      <c r="WW58" s="200"/>
      <c r="WX58" s="200"/>
      <c r="WY58" s="200"/>
      <c r="WZ58" s="200"/>
      <c r="XA58" s="200"/>
      <c r="XB58" s="200"/>
      <c r="XC58" s="200"/>
      <c r="XD58" s="200"/>
      <c r="XE58" s="200"/>
      <c r="XF58" s="200"/>
      <c r="XG58" s="200"/>
      <c r="XH58" s="200"/>
      <c r="XI58" s="200"/>
      <c r="XJ58" s="200"/>
      <c r="XK58" s="200"/>
      <c r="XL58" s="200"/>
      <c r="XM58" s="200"/>
      <c r="XN58" s="200"/>
      <c r="XO58" s="200"/>
      <c r="XP58" s="200"/>
      <c r="XQ58" s="200"/>
      <c r="XR58" s="200"/>
      <c r="XS58" s="200"/>
      <c r="XT58" s="200"/>
      <c r="XU58" s="200"/>
      <c r="XV58" s="200"/>
      <c r="XW58" s="200"/>
      <c r="XX58" s="200"/>
      <c r="XY58" s="200"/>
      <c r="XZ58" s="200"/>
      <c r="YA58" s="200"/>
      <c r="YB58" s="200"/>
      <c r="YC58" s="200"/>
      <c r="YD58" s="200"/>
      <c r="YE58" s="200"/>
      <c r="YF58" s="200"/>
      <c r="YG58" s="200"/>
      <c r="YH58" s="200"/>
      <c r="YI58" s="200"/>
      <c r="YJ58" s="200"/>
      <c r="YK58" s="200"/>
      <c r="YL58" s="200"/>
      <c r="YM58" s="200"/>
      <c r="YN58" s="200"/>
      <c r="YO58" s="200"/>
      <c r="YP58" s="200"/>
      <c r="YQ58" s="200"/>
      <c r="YR58" s="200"/>
      <c r="YS58" s="200"/>
      <c r="YT58" s="200"/>
      <c r="YU58" s="200"/>
      <c r="YV58" s="200"/>
      <c r="YW58" s="200"/>
      <c r="YX58" s="200"/>
      <c r="YY58" s="200"/>
      <c r="YZ58" s="200"/>
      <c r="ZA58" s="200"/>
      <c r="ZB58" s="200"/>
      <c r="ZC58" s="200"/>
      <c r="ZD58" s="200"/>
      <c r="ZE58" s="200"/>
      <c r="ZF58" s="200"/>
      <c r="ZG58" s="200"/>
      <c r="ZH58" s="200"/>
      <c r="ZI58" s="200"/>
      <c r="ZJ58" s="200"/>
      <c r="ZK58" s="200"/>
      <c r="ZL58" s="200"/>
      <c r="ZM58" s="200"/>
      <c r="ZN58" s="200"/>
      <c r="ZO58" s="200"/>
      <c r="ZP58" s="200"/>
      <c r="ZQ58" s="200"/>
      <c r="ZR58" s="200"/>
      <c r="ZS58" s="200"/>
      <c r="ZT58" s="200"/>
      <c r="ZU58" s="200"/>
      <c r="ZV58" s="200"/>
      <c r="ZW58" s="200"/>
      <c r="ZX58" s="200"/>
      <c r="ZY58" s="200"/>
      <c r="ZZ58" s="200"/>
      <c r="AAA58" s="200"/>
      <c r="AAB58" s="200"/>
      <c r="AAC58" s="200"/>
      <c r="AAD58" s="200"/>
      <c r="AAE58" s="200"/>
      <c r="AAF58" s="200"/>
      <c r="AAG58" s="200"/>
      <c r="AAH58" s="200"/>
      <c r="AAI58" s="200"/>
      <c r="AAJ58" s="200"/>
      <c r="AAK58" s="200"/>
      <c r="AAL58" s="200"/>
      <c r="AAM58" s="200"/>
      <c r="AAN58" s="200"/>
      <c r="AAO58" s="200"/>
      <c r="AAP58" s="200"/>
      <c r="AAQ58" s="200"/>
      <c r="AAR58" s="200"/>
      <c r="AAS58" s="200"/>
      <c r="AAT58" s="200"/>
      <c r="AAU58" s="200"/>
      <c r="AAV58" s="200"/>
      <c r="AAW58" s="200"/>
      <c r="AAX58" s="200"/>
      <c r="AAY58" s="200"/>
      <c r="AAZ58" s="200"/>
      <c r="ABA58" s="200"/>
      <c r="ABB58" s="200"/>
      <c r="ABC58" s="200"/>
      <c r="ABD58" s="200"/>
      <c r="ABE58" s="200"/>
      <c r="ABF58" s="200"/>
      <c r="ABG58" s="200"/>
      <c r="ABH58" s="200"/>
      <c r="ABI58" s="200"/>
      <c r="ABJ58" s="200"/>
      <c r="ABK58" s="200"/>
      <c r="ABL58" s="200"/>
      <c r="ABM58" s="200"/>
      <c r="ABN58" s="200"/>
      <c r="ABO58" s="200"/>
      <c r="ABP58" s="200"/>
      <c r="ABQ58" s="200"/>
      <c r="ABR58" s="200"/>
      <c r="ABS58" s="200"/>
      <c r="ABT58" s="200"/>
      <c r="ABU58" s="200"/>
      <c r="ABV58" s="200"/>
      <c r="ABW58" s="200"/>
      <c r="ABX58" s="200"/>
      <c r="ABY58" s="200"/>
      <c r="ABZ58" s="200"/>
      <c r="ACA58" s="200"/>
      <c r="ACB58" s="200"/>
      <c r="ACC58" s="200"/>
      <c r="ACD58" s="200"/>
      <c r="ACE58" s="200"/>
      <c r="ACF58" s="200"/>
      <c r="ACG58" s="200"/>
      <c r="ACH58" s="200"/>
      <c r="ACI58" s="200"/>
      <c r="ACJ58" s="200"/>
      <c r="ACK58" s="200"/>
      <c r="ACL58" s="200"/>
      <c r="ACM58" s="200"/>
      <c r="ACN58" s="200"/>
      <c r="ACO58" s="200"/>
      <c r="ACP58" s="200"/>
      <c r="ACQ58" s="200"/>
      <c r="ACR58" s="200"/>
      <c r="ACS58" s="200"/>
      <c r="ACT58" s="200"/>
      <c r="ACU58" s="200"/>
      <c r="ACV58" s="200"/>
      <c r="ACW58" s="200"/>
      <c r="ACX58" s="200"/>
      <c r="ACY58" s="200"/>
      <c r="ACZ58" s="200"/>
      <c r="ADA58" s="200"/>
      <c r="ADB58" s="200"/>
      <c r="ADC58" s="200"/>
      <c r="ADD58" s="200"/>
      <c r="ADE58" s="200"/>
      <c r="ADF58" s="200"/>
      <c r="ADG58" s="200"/>
      <c r="ADH58" s="200"/>
      <c r="ADI58" s="200"/>
      <c r="ADJ58" s="200"/>
      <c r="ADK58" s="200"/>
      <c r="ADL58" s="200"/>
      <c r="ADM58" s="200"/>
      <c r="ADN58" s="200"/>
      <c r="ADO58" s="200"/>
      <c r="ADP58" s="200"/>
      <c r="ADQ58" s="200"/>
      <c r="ADR58" s="200"/>
      <c r="ADS58" s="200"/>
      <c r="ADT58" s="200"/>
      <c r="ADU58" s="200"/>
      <c r="ADV58" s="200"/>
      <c r="ADW58" s="200"/>
      <c r="ADX58" s="200"/>
      <c r="ADY58" s="200"/>
      <c r="ADZ58" s="200"/>
      <c r="AEA58" s="200"/>
      <c r="AEB58" s="200"/>
      <c r="AEC58" s="200"/>
      <c r="AED58" s="200"/>
      <c r="AEE58" s="200"/>
      <c r="AEF58" s="200"/>
      <c r="AEG58" s="200"/>
      <c r="AEH58" s="200"/>
      <c r="AEI58" s="200"/>
      <c r="AEJ58" s="200"/>
      <c r="AEK58" s="200"/>
      <c r="AEL58" s="200"/>
      <c r="AEM58" s="200"/>
      <c r="AEN58" s="200"/>
      <c r="AEO58" s="200"/>
      <c r="AEP58" s="200"/>
      <c r="AEQ58" s="200"/>
      <c r="AER58" s="200"/>
      <c r="AES58" s="200"/>
      <c r="AET58" s="200"/>
      <c r="AEU58" s="200"/>
      <c r="AEV58" s="200"/>
      <c r="AEW58" s="200"/>
      <c r="AEX58" s="200"/>
      <c r="AEY58" s="200"/>
      <c r="AEZ58" s="200"/>
      <c r="AFA58" s="200"/>
      <c r="AFB58" s="200"/>
      <c r="AFC58" s="200"/>
      <c r="AFD58" s="200"/>
      <c r="AFE58" s="200"/>
      <c r="AFF58" s="200"/>
      <c r="AFG58" s="200"/>
      <c r="AFH58" s="200"/>
      <c r="AFI58" s="200"/>
      <c r="AFJ58" s="200"/>
      <c r="AFK58" s="200"/>
      <c r="AFL58" s="200"/>
      <c r="AFM58" s="200"/>
      <c r="AFN58" s="200"/>
      <c r="AFO58" s="200"/>
      <c r="AFP58" s="200"/>
      <c r="AFQ58" s="200"/>
      <c r="AFR58" s="200"/>
      <c r="AFS58" s="200"/>
      <c r="AFT58" s="200"/>
      <c r="AFU58" s="200"/>
      <c r="AFV58" s="200"/>
      <c r="AFW58" s="200"/>
      <c r="AFX58" s="200"/>
      <c r="AFY58" s="200"/>
      <c r="AFZ58" s="200"/>
      <c r="AGA58" s="200"/>
      <c r="AGB58" s="200"/>
      <c r="AGC58" s="200"/>
      <c r="AGD58" s="200"/>
      <c r="AGE58" s="200"/>
      <c r="AGF58" s="200"/>
      <c r="AGG58" s="200"/>
      <c r="AGH58" s="200"/>
      <c r="AGI58" s="200"/>
      <c r="AGJ58" s="200"/>
      <c r="AGK58" s="200"/>
      <c r="AGL58" s="200"/>
      <c r="AGM58" s="200"/>
      <c r="AGN58" s="200"/>
      <c r="AGO58" s="200"/>
      <c r="AGP58" s="200"/>
      <c r="AGQ58" s="200"/>
      <c r="AGR58" s="200"/>
      <c r="AGS58" s="200"/>
      <c r="AGT58" s="200"/>
      <c r="AGU58" s="200"/>
      <c r="AGV58" s="200"/>
      <c r="AGW58" s="200"/>
      <c r="AGX58" s="200"/>
      <c r="AGY58" s="200"/>
      <c r="AGZ58" s="200"/>
      <c r="AHA58" s="200"/>
      <c r="AHB58" s="200"/>
    </row>
    <row r="59" spans="1:887" s="111" customFormat="1" x14ac:dyDescent="0.25">
      <c r="A59" s="106" t="s">
        <v>447</v>
      </c>
      <c r="B59" s="107">
        <v>2003</v>
      </c>
      <c r="C59" s="106" t="s">
        <v>448</v>
      </c>
      <c r="D59" s="106" t="s">
        <v>449</v>
      </c>
      <c r="E59" s="108" t="s">
        <v>450</v>
      </c>
      <c r="F59" s="106" t="s">
        <v>451</v>
      </c>
      <c r="G59" s="107" t="s">
        <v>58</v>
      </c>
      <c r="H59" s="109">
        <v>42312</v>
      </c>
      <c r="I59" s="106" t="s">
        <v>59</v>
      </c>
      <c r="J59" s="106" t="s">
        <v>139</v>
      </c>
      <c r="K59" s="110" t="s">
        <v>45</v>
      </c>
      <c r="L59" s="107" t="s">
        <v>66</v>
      </c>
      <c r="M59" s="107" t="s">
        <v>69</v>
      </c>
      <c r="N59" s="224">
        <v>3</v>
      </c>
      <c r="O59" s="106" t="s">
        <v>452</v>
      </c>
      <c r="P59" s="106" t="s">
        <v>140</v>
      </c>
      <c r="Q59" s="106" t="s">
        <v>101</v>
      </c>
      <c r="R59" s="106" t="s">
        <v>453</v>
      </c>
      <c r="S59" s="107" t="s">
        <v>66</v>
      </c>
      <c r="T59" s="107" t="s">
        <v>66</v>
      </c>
      <c r="U59" s="107" t="s">
        <v>66</v>
      </c>
      <c r="V59" s="107">
        <v>1</v>
      </c>
      <c r="W59" s="107" t="s">
        <v>69</v>
      </c>
      <c r="X59" s="107" t="s">
        <v>69</v>
      </c>
      <c r="Y59" s="107" t="s">
        <v>69</v>
      </c>
      <c r="Z59" s="107" t="s">
        <v>69</v>
      </c>
      <c r="AA59" s="107" t="s">
        <v>69</v>
      </c>
      <c r="AB59" s="107" t="s">
        <v>69</v>
      </c>
      <c r="AC59" s="106"/>
      <c r="AD59" s="107" t="s">
        <v>69</v>
      </c>
      <c r="AE59" s="107" t="s">
        <v>69</v>
      </c>
      <c r="AF59" s="107" t="s">
        <v>69</v>
      </c>
      <c r="AG59" s="107" t="s">
        <v>69</v>
      </c>
      <c r="AH59" s="107" t="s">
        <v>69</v>
      </c>
      <c r="AI59" s="107" t="s">
        <v>69</v>
      </c>
      <c r="AJ59" s="106"/>
      <c r="AK59" s="107" t="s">
        <v>69</v>
      </c>
      <c r="AL59" s="107" t="s">
        <v>69</v>
      </c>
      <c r="AM59" s="107" t="s">
        <v>69</v>
      </c>
      <c r="AN59" s="107" t="s">
        <v>69</v>
      </c>
      <c r="AO59" s="107" t="s">
        <v>69</v>
      </c>
      <c r="AP59" s="107" t="s">
        <v>69</v>
      </c>
      <c r="AQ59" s="106"/>
      <c r="AR59" s="107" t="s">
        <v>69</v>
      </c>
      <c r="AS59" s="107" t="s">
        <v>69</v>
      </c>
      <c r="AT59" s="107" t="s">
        <v>69</v>
      </c>
      <c r="AU59" s="107" t="s">
        <v>69</v>
      </c>
      <c r="AV59" s="107" t="s">
        <v>69</v>
      </c>
      <c r="AW59" s="107" t="s">
        <v>69</v>
      </c>
      <c r="AX59" s="106"/>
      <c r="AY59" s="107" t="s">
        <v>69</v>
      </c>
      <c r="AZ59" s="107" t="s">
        <v>69</v>
      </c>
      <c r="BA59" s="107" t="s">
        <v>69</v>
      </c>
      <c r="BB59" s="107" t="s">
        <v>69</v>
      </c>
      <c r="BC59" s="107" t="s">
        <v>69</v>
      </c>
      <c r="BD59" s="107" t="s">
        <v>69</v>
      </c>
      <c r="BE59" s="106"/>
      <c r="BF59" s="107" t="s">
        <v>69</v>
      </c>
      <c r="BG59" s="107" t="s">
        <v>69</v>
      </c>
      <c r="BH59" s="107" t="s">
        <v>69</v>
      </c>
      <c r="BI59" s="107" t="s">
        <v>69</v>
      </c>
      <c r="BJ59" s="107" t="s">
        <v>69</v>
      </c>
      <c r="BK59" s="107" t="s">
        <v>69</v>
      </c>
      <c r="BL59" s="106"/>
      <c r="BM59" s="107" t="s">
        <v>69</v>
      </c>
      <c r="BN59" s="107" t="s">
        <v>69</v>
      </c>
      <c r="BO59" s="107" t="s">
        <v>69</v>
      </c>
      <c r="BP59" s="107" t="s">
        <v>69</v>
      </c>
      <c r="BQ59" s="107" t="s">
        <v>69</v>
      </c>
      <c r="BR59" s="107" t="s">
        <v>69</v>
      </c>
      <c r="BS59" s="106"/>
      <c r="BT59" s="107" t="s">
        <v>69</v>
      </c>
      <c r="BU59" s="107" t="s">
        <v>69</v>
      </c>
      <c r="BV59" s="107" t="s">
        <v>69</v>
      </c>
      <c r="BW59" s="107" t="s">
        <v>69</v>
      </c>
      <c r="BX59" s="107" t="s">
        <v>69</v>
      </c>
      <c r="BY59" s="107" t="s">
        <v>69</v>
      </c>
      <c r="BZ59" s="106"/>
      <c r="CA59" s="107" t="s">
        <v>69</v>
      </c>
      <c r="CB59" s="107" t="s">
        <v>69</v>
      </c>
      <c r="CC59" s="107" t="s">
        <v>69</v>
      </c>
      <c r="CD59" s="107" t="s">
        <v>69</v>
      </c>
      <c r="CE59" s="107" t="s">
        <v>69</v>
      </c>
      <c r="CF59" s="107" t="s">
        <v>69</v>
      </c>
      <c r="CG59" s="106"/>
      <c r="CH59" s="107" t="s">
        <v>69</v>
      </c>
      <c r="CI59" s="107" t="s">
        <v>69</v>
      </c>
      <c r="CJ59" s="107" t="s">
        <v>69</v>
      </c>
      <c r="CK59" s="107" t="s">
        <v>69</v>
      </c>
      <c r="CL59" s="107" t="s">
        <v>69</v>
      </c>
      <c r="CM59" s="107" t="s">
        <v>69</v>
      </c>
      <c r="CN59" s="106"/>
      <c r="CO59" s="107" t="s">
        <v>69</v>
      </c>
      <c r="CP59" s="107" t="s">
        <v>69</v>
      </c>
      <c r="CQ59" s="107" t="s">
        <v>69</v>
      </c>
      <c r="CR59" s="107" t="s">
        <v>69</v>
      </c>
      <c r="CS59" s="107" t="s">
        <v>69</v>
      </c>
      <c r="CT59" s="107" t="s">
        <v>69</v>
      </c>
      <c r="CU59" s="106"/>
      <c r="CV59" s="107" t="s">
        <v>69</v>
      </c>
      <c r="CW59" s="107" t="s">
        <v>69</v>
      </c>
      <c r="CX59" s="107" t="s">
        <v>69</v>
      </c>
      <c r="CY59" s="107" t="s">
        <v>69</v>
      </c>
      <c r="CZ59" s="107" t="s">
        <v>69</v>
      </c>
      <c r="DA59" s="107" t="s">
        <v>69</v>
      </c>
      <c r="DB59" s="106"/>
      <c r="DC59" s="107" t="s">
        <v>69</v>
      </c>
      <c r="DD59" s="107" t="s">
        <v>69</v>
      </c>
      <c r="DE59" s="107" t="s">
        <v>69</v>
      </c>
      <c r="DF59" s="107" t="s">
        <v>69</v>
      </c>
      <c r="DG59" s="107" t="s">
        <v>69</v>
      </c>
      <c r="DH59" s="107" t="s">
        <v>69</v>
      </c>
      <c r="DI59" s="106"/>
      <c r="DJ59" s="107" t="s">
        <v>69</v>
      </c>
      <c r="DK59" s="107" t="s">
        <v>69</v>
      </c>
      <c r="DL59" s="107" t="s">
        <v>69</v>
      </c>
      <c r="DM59" s="107" t="s">
        <v>69</v>
      </c>
      <c r="DN59" s="107" t="s">
        <v>69</v>
      </c>
      <c r="DO59" s="107" t="s">
        <v>69</v>
      </c>
      <c r="DP59" s="106"/>
      <c r="DQ59" s="107" t="s">
        <v>69</v>
      </c>
      <c r="DR59" s="107" t="s">
        <v>69</v>
      </c>
      <c r="DS59" s="107" t="s">
        <v>69</v>
      </c>
      <c r="DT59" s="107" t="s">
        <v>69</v>
      </c>
      <c r="DU59" s="107" t="s">
        <v>69</v>
      </c>
      <c r="DV59" s="107" t="s">
        <v>69</v>
      </c>
      <c r="DW59" s="106"/>
      <c r="DX59" s="107">
        <v>3</v>
      </c>
      <c r="DY59" s="107">
        <v>1</v>
      </c>
      <c r="DZ59" s="107" t="s">
        <v>69</v>
      </c>
      <c r="EA59" s="107" t="s">
        <v>69</v>
      </c>
      <c r="EB59" s="107" t="s">
        <v>69</v>
      </c>
      <c r="EC59" s="107" t="s">
        <v>69</v>
      </c>
      <c r="ED59" s="106" t="s">
        <v>454</v>
      </c>
      <c r="EE59" s="107" t="s">
        <v>69</v>
      </c>
      <c r="EF59" s="107" t="s">
        <v>69</v>
      </c>
      <c r="EG59" s="107" t="s">
        <v>69</v>
      </c>
      <c r="EH59" s="107" t="s">
        <v>69</v>
      </c>
      <c r="EI59" s="107" t="s">
        <v>69</v>
      </c>
      <c r="EJ59" s="107" t="s">
        <v>69</v>
      </c>
      <c r="EK59" s="106"/>
      <c r="EL59" s="107" t="s">
        <v>69</v>
      </c>
      <c r="EM59" s="107" t="s">
        <v>69</v>
      </c>
      <c r="EN59" s="107" t="s">
        <v>69</v>
      </c>
      <c r="EO59" s="107" t="s">
        <v>69</v>
      </c>
      <c r="EP59" s="107" t="s">
        <v>69</v>
      </c>
      <c r="EQ59" s="107" t="s">
        <v>69</v>
      </c>
      <c r="ER59" s="188"/>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1"/>
      <c r="NC59" s="41"/>
      <c r="ND59" s="41"/>
      <c r="NE59" s="41"/>
      <c r="NF59" s="41"/>
      <c r="NG59" s="41"/>
      <c r="NH59" s="41"/>
      <c r="NI59" s="41"/>
      <c r="NJ59" s="41"/>
      <c r="NK59" s="41"/>
      <c r="NL59" s="41"/>
      <c r="NM59" s="41"/>
      <c r="NN59" s="41"/>
      <c r="NO59" s="41"/>
      <c r="NP59" s="41"/>
      <c r="NQ59" s="41"/>
      <c r="NR59" s="41"/>
      <c r="NS59" s="41"/>
      <c r="NT59" s="41"/>
      <c r="NU59" s="41"/>
      <c r="NV59" s="41"/>
      <c r="NW59" s="41"/>
      <c r="NX59" s="41"/>
      <c r="NY59" s="41"/>
      <c r="NZ59" s="41"/>
      <c r="OA59" s="41"/>
      <c r="OB59" s="41"/>
      <c r="OC59" s="41"/>
      <c r="OD59" s="41"/>
      <c r="OE59" s="41"/>
      <c r="OF59" s="41"/>
      <c r="OG59" s="41"/>
      <c r="OH59" s="41"/>
      <c r="OI59" s="41"/>
      <c r="OJ59" s="41"/>
      <c r="OK59" s="41"/>
      <c r="OL59" s="41"/>
      <c r="OM59" s="41"/>
      <c r="ON59" s="41"/>
      <c r="OO59" s="41"/>
      <c r="OP59" s="41"/>
      <c r="OQ59" s="41"/>
      <c r="OR59" s="41"/>
      <c r="OS59" s="41"/>
      <c r="OT59" s="41"/>
      <c r="OU59" s="41"/>
      <c r="OV59" s="41"/>
      <c r="OW59" s="41"/>
      <c r="OX59" s="41"/>
      <c r="OY59" s="41"/>
      <c r="OZ59" s="41"/>
      <c r="PA59" s="41"/>
      <c r="PB59" s="41"/>
      <c r="PC59" s="41"/>
      <c r="PD59" s="41"/>
      <c r="PE59" s="41"/>
      <c r="PF59" s="41"/>
      <c r="PG59" s="41"/>
      <c r="PH59" s="41"/>
      <c r="PI59" s="41"/>
      <c r="PJ59" s="41"/>
      <c r="PK59" s="41"/>
      <c r="PL59" s="41"/>
      <c r="PM59" s="41"/>
      <c r="PN59" s="41"/>
      <c r="PO59" s="41"/>
      <c r="PP59" s="41"/>
      <c r="PQ59" s="41"/>
      <c r="PR59" s="41"/>
      <c r="PS59" s="41"/>
      <c r="PT59" s="41"/>
      <c r="PU59" s="41"/>
      <c r="PV59" s="41"/>
      <c r="PW59" s="41"/>
      <c r="PX59" s="41"/>
      <c r="PY59" s="41"/>
      <c r="PZ59" s="41"/>
      <c r="QA59" s="41"/>
      <c r="QB59" s="41"/>
      <c r="QC59" s="41"/>
      <c r="QD59" s="41"/>
      <c r="QE59" s="41"/>
      <c r="QF59" s="41"/>
      <c r="QG59" s="41"/>
      <c r="QH59" s="41"/>
      <c r="QI59" s="41"/>
      <c r="QJ59" s="41"/>
      <c r="QK59" s="41"/>
      <c r="QL59" s="41"/>
      <c r="QM59" s="41"/>
      <c r="QN59" s="41"/>
      <c r="QO59" s="41"/>
      <c r="QP59" s="41"/>
      <c r="QQ59" s="41"/>
      <c r="QR59" s="41"/>
      <c r="QS59" s="41"/>
      <c r="QT59" s="41"/>
      <c r="QU59" s="41"/>
      <c r="QV59" s="41"/>
      <c r="QW59" s="41"/>
      <c r="QX59" s="41"/>
      <c r="QY59" s="41"/>
      <c r="QZ59" s="41"/>
      <c r="RA59" s="41"/>
      <c r="RB59" s="41"/>
      <c r="RC59" s="41"/>
      <c r="RD59" s="41"/>
      <c r="RE59" s="41"/>
      <c r="RF59" s="41"/>
      <c r="RG59" s="41"/>
      <c r="RH59" s="41"/>
      <c r="RI59" s="41"/>
      <c r="RJ59" s="41"/>
      <c r="RK59" s="41"/>
      <c r="RL59" s="41"/>
      <c r="RM59" s="41"/>
      <c r="RN59" s="41"/>
      <c r="RO59" s="41"/>
      <c r="RP59" s="41"/>
      <c r="RQ59" s="41"/>
      <c r="RR59" s="41"/>
      <c r="RS59" s="41"/>
      <c r="RT59" s="41"/>
      <c r="RU59" s="41"/>
      <c r="RV59" s="41"/>
      <c r="RW59" s="41"/>
      <c r="RX59" s="41"/>
      <c r="RY59" s="41"/>
      <c r="RZ59" s="41"/>
      <c r="SA59" s="41"/>
      <c r="SB59" s="41"/>
      <c r="SC59" s="41"/>
      <c r="SD59" s="41"/>
      <c r="SE59" s="41"/>
      <c r="SF59" s="41"/>
      <c r="SG59" s="41"/>
      <c r="SH59" s="41"/>
      <c r="SI59" s="41"/>
      <c r="SJ59" s="41"/>
      <c r="SK59" s="41"/>
      <c r="SL59" s="41"/>
      <c r="SM59" s="41"/>
      <c r="SN59" s="41"/>
      <c r="SO59" s="41"/>
      <c r="SP59" s="41"/>
      <c r="SQ59" s="41"/>
      <c r="SR59" s="41"/>
      <c r="SS59" s="41"/>
      <c r="ST59" s="41"/>
      <c r="SU59" s="41"/>
      <c r="SV59" s="41"/>
      <c r="SW59" s="41"/>
      <c r="SX59" s="41"/>
      <c r="SY59" s="41"/>
      <c r="SZ59" s="41"/>
      <c r="TA59" s="41"/>
      <c r="TB59" s="41"/>
      <c r="TC59" s="41"/>
      <c r="TD59" s="41"/>
      <c r="TE59" s="41"/>
      <c r="TF59" s="41"/>
      <c r="TG59" s="41"/>
      <c r="TH59" s="41"/>
      <c r="TI59" s="41"/>
      <c r="TJ59" s="41"/>
      <c r="TK59" s="41"/>
      <c r="TL59" s="41"/>
      <c r="TM59" s="41"/>
      <c r="TN59" s="41"/>
      <c r="TO59" s="41"/>
      <c r="TP59" s="41"/>
      <c r="TQ59" s="41"/>
      <c r="TR59" s="41"/>
      <c r="TS59" s="41"/>
      <c r="TT59" s="41"/>
      <c r="TU59" s="41"/>
      <c r="TV59" s="41"/>
      <c r="TW59" s="41"/>
      <c r="TX59" s="41"/>
      <c r="TY59" s="41"/>
      <c r="TZ59" s="41"/>
      <c r="UA59" s="41"/>
      <c r="UB59" s="41"/>
      <c r="UC59" s="41"/>
      <c r="UD59" s="41"/>
      <c r="UE59" s="41"/>
      <c r="UF59" s="41"/>
      <c r="UG59" s="41"/>
      <c r="UH59" s="41"/>
      <c r="UI59" s="41"/>
      <c r="UJ59" s="41"/>
      <c r="UK59" s="41"/>
      <c r="UL59" s="41"/>
      <c r="UM59" s="41"/>
      <c r="UN59" s="41"/>
      <c r="UO59" s="41"/>
      <c r="UP59" s="41"/>
      <c r="UQ59" s="41"/>
      <c r="UR59" s="41"/>
      <c r="US59" s="41"/>
      <c r="UT59" s="41"/>
      <c r="UU59" s="41"/>
      <c r="UV59" s="41"/>
      <c r="UW59" s="41"/>
      <c r="UX59" s="41"/>
      <c r="UY59" s="41"/>
      <c r="UZ59" s="41"/>
      <c r="VA59" s="41"/>
      <c r="VB59" s="41"/>
      <c r="VC59" s="41"/>
      <c r="VD59" s="41"/>
      <c r="VE59" s="41"/>
      <c r="VF59" s="41"/>
      <c r="VG59" s="41"/>
      <c r="VH59" s="41"/>
      <c r="VI59" s="41"/>
      <c r="VJ59" s="41"/>
      <c r="VK59" s="41"/>
      <c r="VL59" s="41"/>
      <c r="VM59" s="41"/>
      <c r="VN59" s="41"/>
      <c r="VO59" s="41"/>
      <c r="VP59" s="41"/>
      <c r="VQ59" s="41"/>
      <c r="VR59" s="41"/>
      <c r="VS59" s="41"/>
      <c r="VT59" s="41"/>
      <c r="VU59" s="41"/>
      <c r="VV59" s="41"/>
      <c r="VW59" s="41"/>
      <c r="VX59" s="41"/>
      <c r="VY59" s="41"/>
      <c r="VZ59" s="41"/>
      <c r="WA59" s="41"/>
      <c r="WB59" s="41"/>
      <c r="WC59" s="41"/>
      <c r="WD59" s="41"/>
      <c r="WE59" s="41"/>
      <c r="WF59" s="41"/>
      <c r="WG59" s="41"/>
      <c r="WH59" s="41"/>
      <c r="WI59" s="41"/>
      <c r="WJ59" s="41"/>
      <c r="WK59" s="41"/>
      <c r="WL59" s="41"/>
      <c r="WM59" s="41"/>
      <c r="WN59" s="41"/>
      <c r="WO59" s="41"/>
      <c r="WP59" s="41"/>
      <c r="WQ59" s="41"/>
      <c r="WR59" s="41"/>
      <c r="WS59" s="41"/>
      <c r="WT59" s="41"/>
      <c r="WU59" s="41"/>
      <c r="WV59" s="41"/>
      <c r="WW59" s="41"/>
      <c r="WX59" s="41"/>
      <c r="WY59" s="41"/>
      <c r="WZ59" s="41"/>
      <c r="XA59" s="41"/>
      <c r="XB59" s="41"/>
      <c r="XC59" s="41"/>
      <c r="XD59" s="41"/>
      <c r="XE59" s="41"/>
      <c r="XF59" s="41"/>
      <c r="XG59" s="41"/>
      <c r="XH59" s="41"/>
      <c r="XI59" s="41"/>
      <c r="XJ59" s="41"/>
      <c r="XK59" s="41"/>
      <c r="XL59" s="41"/>
      <c r="XM59" s="41"/>
      <c r="XN59" s="41"/>
      <c r="XO59" s="41"/>
      <c r="XP59" s="41"/>
      <c r="XQ59" s="41"/>
      <c r="XR59" s="41"/>
      <c r="XS59" s="41"/>
      <c r="XT59" s="41"/>
      <c r="XU59" s="41"/>
      <c r="XV59" s="41"/>
      <c r="XW59" s="41"/>
      <c r="XX59" s="41"/>
      <c r="XY59" s="41"/>
      <c r="XZ59" s="41"/>
      <c r="YA59" s="41"/>
      <c r="YB59" s="41"/>
      <c r="YC59" s="41"/>
      <c r="YD59" s="41"/>
      <c r="YE59" s="41"/>
      <c r="YF59" s="41"/>
      <c r="YG59" s="41"/>
      <c r="YH59" s="41"/>
      <c r="YI59" s="41"/>
      <c r="YJ59" s="41"/>
      <c r="YK59" s="41"/>
      <c r="YL59" s="41"/>
      <c r="YM59" s="41"/>
      <c r="YN59" s="41"/>
      <c r="YO59" s="41"/>
      <c r="YP59" s="41"/>
      <c r="YQ59" s="41"/>
      <c r="YR59" s="41"/>
      <c r="YS59" s="41"/>
      <c r="YT59" s="41"/>
      <c r="YU59" s="41"/>
      <c r="YV59" s="41"/>
      <c r="YW59" s="41"/>
      <c r="YX59" s="41"/>
      <c r="YY59" s="41"/>
      <c r="YZ59" s="41"/>
      <c r="ZA59" s="41"/>
      <c r="ZB59" s="41"/>
      <c r="ZC59" s="41"/>
      <c r="ZD59" s="41"/>
      <c r="ZE59" s="41"/>
      <c r="ZF59" s="41"/>
      <c r="ZG59" s="41"/>
      <c r="ZH59" s="41"/>
      <c r="ZI59" s="41"/>
      <c r="ZJ59" s="41"/>
      <c r="ZK59" s="41"/>
      <c r="ZL59" s="41"/>
      <c r="ZM59" s="41"/>
      <c r="ZN59" s="41"/>
      <c r="ZO59" s="41"/>
      <c r="ZP59" s="41"/>
      <c r="ZQ59" s="41"/>
      <c r="ZR59" s="41"/>
      <c r="ZS59" s="41"/>
      <c r="ZT59" s="41"/>
      <c r="ZU59" s="41"/>
      <c r="ZV59" s="41"/>
      <c r="ZW59" s="41"/>
      <c r="ZX59" s="41"/>
      <c r="ZY59" s="41"/>
      <c r="ZZ59" s="41"/>
      <c r="AAA59" s="41"/>
      <c r="AAB59" s="41"/>
      <c r="AAC59" s="41"/>
      <c r="AAD59" s="41"/>
      <c r="AAE59" s="41"/>
      <c r="AAF59" s="41"/>
      <c r="AAG59" s="41"/>
      <c r="AAH59" s="41"/>
      <c r="AAI59" s="41"/>
      <c r="AAJ59" s="41"/>
      <c r="AAK59" s="41"/>
      <c r="AAL59" s="41"/>
      <c r="AAM59" s="41"/>
      <c r="AAN59" s="41"/>
      <c r="AAO59" s="41"/>
      <c r="AAP59" s="41"/>
      <c r="AAQ59" s="41"/>
      <c r="AAR59" s="41"/>
      <c r="AAS59" s="41"/>
      <c r="AAT59" s="41"/>
      <c r="AAU59" s="41"/>
      <c r="AAV59" s="41"/>
      <c r="AAW59" s="41"/>
      <c r="AAX59" s="41"/>
      <c r="AAY59" s="41"/>
      <c r="AAZ59" s="41"/>
      <c r="ABA59" s="41"/>
      <c r="ABB59" s="41"/>
      <c r="ABC59" s="41"/>
      <c r="ABD59" s="41"/>
      <c r="ABE59" s="41"/>
      <c r="ABF59" s="41"/>
      <c r="ABG59" s="41"/>
      <c r="ABH59" s="41"/>
      <c r="ABI59" s="41"/>
      <c r="ABJ59" s="41"/>
      <c r="ABK59" s="41"/>
      <c r="ABL59" s="41"/>
      <c r="ABM59" s="41"/>
      <c r="ABN59" s="41"/>
      <c r="ABO59" s="41"/>
      <c r="ABP59" s="41"/>
      <c r="ABQ59" s="41"/>
      <c r="ABR59" s="41"/>
      <c r="ABS59" s="41"/>
      <c r="ABT59" s="41"/>
      <c r="ABU59" s="41"/>
      <c r="ABV59" s="41"/>
      <c r="ABW59" s="41"/>
      <c r="ABX59" s="41"/>
      <c r="ABY59" s="41"/>
      <c r="ABZ59" s="41"/>
      <c r="ACA59" s="41"/>
      <c r="ACB59" s="41"/>
      <c r="ACC59" s="41"/>
      <c r="ACD59" s="41"/>
      <c r="ACE59" s="41"/>
      <c r="ACF59" s="41"/>
      <c r="ACG59" s="41"/>
      <c r="ACH59" s="41"/>
      <c r="ACI59" s="41"/>
      <c r="ACJ59" s="41"/>
      <c r="ACK59" s="41"/>
      <c r="ACL59" s="41"/>
      <c r="ACM59" s="41"/>
      <c r="ACN59" s="41"/>
      <c r="ACO59" s="41"/>
      <c r="ACP59" s="41"/>
      <c r="ACQ59" s="41"/>
      <c r="ACR59" s="41"/>
      <c r="ACS59" s="41"/>
      <c r="ACT59" s="41"/>
      <c r="ACU59" s="41"/>
      <c r="ACV59" s="41"/>
      <c r="ACW59" s="41"/>
      <c r="ACX59" s="41"/>
      <c r="ACY59" s="41"/>
      <c r="ACZ59" s="41"/>
      <c r="ADA59" s="41"/>
      <c r="ADB59" s="41"/>
      <c r="ADC59" s="41"/>
      <c r="ADD59" s="41"/>
      <c r="ADE59" s="41"/>
      <c r="ADF59" s="41"/>
      <c r="ADG59" s="41"/>
      <c r="ADH59" s="41"/>
      <c r="ADI59" s="41"/>
      <c r="ADJ59" s="41"/>
      <c r="ADK59" s="41"/>
      <c r="ADL59" s="41"/>
      <c r="ADM59" s="41"/>
      <c r="ADN59" s="41"/>
      <c r="ADO59" s="41"/>
      <c r="ADP59" s="41"/>
      <c r="ADQ59" s="41"/>
      <c r="ADR59" s="41"/>
      <c r="ADS59" s="41"/>
      <c r="ADT59" s="41"/>
      <c r="ADU59" s="41"/>
      <c r="ADV59" s="41"/>
      <c r="ADW59" s="41"/>
      <c r="ADX59" s="41"/>
      <c r="ADY59" s="41"/>
      <c r="ADZ59" s="41"/>
      <c r="AEA59" s="41"/>
      <c r="AEB59" s="41"/>
      <c r="AEC59" s="41"/>
      <c r="AED59" s="41"/>
      <c r="AEE59" s="41"/>
      <c r="AEF59" s="41"/>
      <c r="AEG59" s="41"/>
      <c r="AEH59" s="41"/>
      <c r="AEI59" s="41"/>
      <c r="AEJ59" s="41"/>
      <c r="AEK59" s="41"/>
      <c r="AEL59" s="41"/>
      <c r="AEM59" s="41"/>
      <c r="AEN59" s="41"/>
      <c r="AEO59" s="41"/>
      <c r="AEP59" s="41"/>
      <c r="AEQ59" s="41"/>
      <c r="AER59" s="41"/>
      <c r="AES59" s="41"/>
      <c r="AET59" s="41"/>
      <c r="AEU59" s="41"/>
      <c r="AEV59" s="41"/>
      <c r="AEW59" s="41"/>
      <c r="AEX59" s="41"/>
      <c r="AEY59" s="41"/>
      <c r="AEZ59" s="41"/>
      <c r="AFA59" s="41"/>
      <c r="AFB59" s="41"/>
      <c r="AFC59" s="41"/>
      <c r="AFD59" s="41"/>
      <c r="AFE59" s="41"/>
      <c r="AFF59" s="41"/>
      <c r="AFG59" s="41"/>
      <c r="AFH59" s="41"/>
      <c r="AFI59" s="41"/>
      <c r="AFJ59" s="41"/>
      <c r="AFK59" s="41"/>
      <c r="AFL59" s="41"/>
      <c r="AFM59" s="41"/>
      <c r="AFN59" s="41"/>
      <c r="AFO59" s="41"/>
      <c r="AFP59" s="41"/>
      <c r="AFQ59" s="41"/>
      <c r="AFR59" s="41"/>
      <c r="AFS59" s="41"/>
      <c r="AFT59" s="41"/>
      <c r="AFU59" s="41"/>
      <c r="AFV59" s="41"/>
      <c r="AFW59" s="41"/>
      <c r="AFX59" s="41"/>
      <c r="AFY59" s="41"/>
      <c r="AFZ59" s="41"/>
      <c r="AGA59" s="41"/>
      <c r="AGB59" s="41"/>
      <c r="AGC59" s="41"/>
      <c r="AGD59" s="41"/>
      <c r="AGE59" s="41"/>
      <c r="AGF59" s="41"/>
      <c r="AGG59" s="41"/>
      <c r="AGH59" s="41"/>
      <c r="AGI59" s="41"/>
      <c r="AGJ59" s="41"/>
      <c r="AGK59" s="41"/>
      <c r="AGL59" s="41"/>
      <c r="AGM59" s="41"/>
      <c r="AGN59" s="41"/>
      <c r="AGO59" s="41"/>
      <c r="AGP59" s="41"/>
      <c r="AGQ59" s="41"/>
      <c r="AGR59" s="41"/>
      <c r="AGS59" s="41"/>
      <c r="AGT59" s="41"/>
      <c r="AGU59" s="41"/>
      <c r="AGV59" s="41"/>
      <c r="AGW59" s="41"/>
      <c r="AGX59" s="41"/>
      <c r="AGY59" s="41"/>
      <c r="AGZ59" s="41"/>
      <c r="AHA59" s="41"/>
      <c r="AHB59" s="41"/>
    </row>
    <row r="60" spans="1:887" s="41" customFormat="1" x14ac:dyDescent="0.25">
      <c r="A60" s="47" t="s">
        <v>455</v>
      </c>
      <c r="B60" s="45">
        <v>2013</v>
      </c>
      <c r="C60" s="47" t="s">
        <v>456</v>
      </c>
      <c r="D60" s="47" t="s">
        <v>457</v>
      </c>
      <c r="E60" s="47"/>
      <c r="F60" s="47" t="s">
        <v>458</v>
      </c>
      <c r="G60" s="45" t="s">
        <v>58</v>
      </c>
      <c r="H60" s="51">
        <v>42311</v>
      </c>
      <c r="I60" s="47" t="s">
        <v>59</v>
      </c>
      <c r="J60" s="47" t="s">
        <v>459</v>
      </c>
      <c r="K60" s="46" t="s">
        <v>43</v>
      </c>
      <c r="L60" s="45" t="s">
        <v>460</v>
      </c>
      <c r="M60" s="45">
        <v>6</v>
      </c>
      <c r="N60" s="45">
        <v>3</v>
      </c>
      <c r="O60" s="47" t="s">
        <v>461</v>
      </c>
      <c r="P60" s="47" t="s">
        <v>92</v>
      </c>
      <c r="Q60" s="47" t="s">
        <v>93</v>
      </c>
      <c r="R60" s="47" t="s">
        <v>462</v>
      </c>
      <c r="S60" s="45" t="s">
        <v>66</v>
      </c>
      <c r="T60" s="45" t="s">
        <v>66</v>
      </c>
      <c r="U60" s="45" t="s">
        <v>66</v>
      </c>
      <c r="V60" s="45">
        <v>1</v>
      </c>
      <c r="W60" s="45" t="s">
        <v>69</v>
      </c>
      <c r="X60" s="45" t="s">
        <v>69</v>
      </c>
      <c r="Y60" s="45" t="s">
        <v>69</v>
      </c>
      <c r="Z60" s="45" t="s">
        <v>69</v>
      </c>
      <c r="AA60" s="45" t="s">
        <v>69</v>
      </c>
      <c r="AB60" s="45" t="s">
        <v>69</v>
      </c>
      <c r="AC60" s="47"/>
      <c r="AD60" s="45" t="s">
        <v>69</v>
      </c>
      <c r="AE60" s="45" t="s">
        <v>69</v>
      </c>
      <c r="AF60" s="45" t="s">
        <v>69</v>
      </c>
      <c r="AG60" s="45" t="s">
        <v>69</v>
      </c>
      <c r="AH60" s="45" t="s">
        <v>69</v>
      </c>
      <c r="AI60" s="45" t="s">
        <v>69</v>
      </c>
      <c r="AJ60" s="47"/>
      <c r="AK60" s="45" t="s">
        <v>69</v>
      </c>
      <c r="AL60" s="45" t="s">
        <v>69</v>
      </c>
      <c r="AM60" s="45" t="s">
        <v>69</v>
      </c>
      <c r="AN60" s="45" t="s">
        <v>69</v>
      </c>
      <c r="AO60" s="45" t="s">
        <v>69</v>
      </c>
      <c r="AP60" s="45" t="s">
        <v>69</v>
      </c>
      <c r="AQ60" s="47"/>
      <c r="AR60" s="45" t="s">
        <v>69</v>
      </c>
      <c r="AS60" s="45" t="s">
        <v>69</v>
      </c>
      <c r="AT60" s="45" t="s">
        <v>69</v>
      </c>
      <c r="AU60" s="45" t="s">
        <v>69</v>
      </c>
      <c r="AV60" s="45" t="s">
        <v>69</v>
      </c>
      <c r="AW60" s="45" t="s">
        <v>69</v>
      </c>
      <c r="AX60" s="47"/>
      <c r="AY60" s="45" t="s">
        <v>69</v>
      </c>
      <c r="AZ60" s="45" t="s">
        <v>69</v>
      </c>
      <c r="BA60" s="45" t="s">
        <v>69</v>
      </c>
      <c r="BB60" s="45" t="s">
        <v>69</v>
      </c>
      <c r="BC60" s="45" t="s">
        <v>69</v>
      </c>
      <c r="BD60" s="45" t="s">
        <v>69</v>
      </c>
      <c r="BE60" s="47"/>
      <c r="BF60" s="45" t="s">
        <v>69</v>
      </c>
      <c r="BG60" s="45" t="s">
        <v>69</v>
      </c>
      <c r="BH60" s="45" t="s">
        <v>69</v>
      </c>
      <c r="BI60" s="45" t="s">
        <v>69</v>
      </c>
      <c r="BJ60" s="45" t="s">
        <v>69</v>
      </c>
      <c r="BK60" s="45" t="s">
        <v>69</v>
      </c>
      <c r="BL60" s="47"/>
      <c r="BM60" s="45" t="s">
        <v>69</v>
      </c>
      <c r="BN60" s="45" t="s">
        <v>69</v>
      </c>
      <c r="BO60" s="45" t="s">
        <v>69</v>
      </c>
      <c r="BP60" s="45" t="s">
        <v>69</v>
      </c>
      <c r="BQ60" s="45" t="s">
        <v>69</v>
      </c>
      <c r="BR60" s="45" t="s">
        <v>69</v>
      </c>
      <c r="BS60" s="47"/>
      <c r="BT60" s="45" t="s">
        <v>69</v>
      </c>
      <c r="BU60" s="45" t="s">
        <v>69</v>
      </c>
      <c r="BV60" s="45" t="s">
        <v>69</v>
      </c>
      <c r="BW60" s="45" t="s">
        <v>69</v>
      </c>
      <c r="BX60" s="45" t="s">
        <v>69</v>
      </c>
      <c r="BY60" s="45" t="s">
        <v>69</v>
      </c>
      <c r="BZ60" s="47"/>
      <c r="CA60" s="226" t="s">
        <v>69</v>
      </c>
      <c r="CB60" s="226" t="s">
        <v>69</v>
      </c>
      <c r="CC60" s="226" t="s">
        <v>69</v>
      </c>
      <c r="CD60" s="226" t="s">
        <v>69</v>
      </c>
      <c r="CE60" s="226" t="s">
        <v>69</v>
      </c>
      <c r="CF60" s="226" t="s">
        <v>69</v>
      </c>
      <c r="CG60" s="47"/>
      <c r="CH60" s="45" t="s">
        <v>69</v>
      </c>
      <c r="CI60" s="45" t="s">
        <v>69</v>
      </c>
      <c r="CJ60" s="45" t="s">
        <v>69</v>
      </c>
      <c r="CK60" s="45" t="s">
        <v>69</v>
      </c>
      <c r="CL60" s="45" t="s">
        <v>69</v>
      </c>
      <c r="CM60" s="45" t="s">
        <v>69</v>
      </c>
      <c r="CN60" s="47"/>
      <c r="CO60" s="45" t="s">
        <v>69</v>
      </c>
      <c r="CP60" s="45" t="s">
        <v>69</v>
      </c>
      <c r="CQ60" s="45" t="s">
        <v>69</v>
      </c>
      <c r="CR60" s="45" t="s">
        <v>69</v>
      </c>
      <c r="CS60" s="45" t="s">
        <v>69</v>
      </c>
      <c r="CT60" s="45" t="s">
        <v>69</v>
      </c>
      <c r="CU60" s="47"/>
      <c r="CV60" s="45" t="s">
        <v>69</v>
      </c>
      <c r="CW60" s="45" t="s">
        <v>69</v>
      </c>
      <c r="CX60" s="45" t="s">
        <v>69</v>
      </c>
      <c r="CY60" s="45" t="s">
        <v>69</v>
      </c>
      <c r="CZ60" s="45" t="s">
        <v>69</v>
      </c>
      <c r="DA60" s="45" t="s">
        <v>69</v>
      </c>
      <c r="DB60" s="47"/>
      <c r="DC60" s="45" t="s">
        <v>69</v>
      </c>
      <c r="DD60" s="45" t="s">
        <v>69</v>
      </c>
      <c r="DE60" s="45" t="s">
        <v>69</v>
      </c>
      <c r="DF60" s="45" t="s">
        <v>69</v>
      </c>
      <c r="DG60" s="45" t="s">
        <v>69</v>
      </c>
      <c r="DH60" s="45" t="s">
        <v>69</v>
      </c>
      <c r="DI60" s="47"/>
      <c r="DJ60" s="45">
        <v>3</v>
      </c>
      <c r="DK60" s="45">
        <v>1</v>
      </c>
      <c r="DL60" s="45" t="s">
        <v>69</v>
      </c>
      <c r="DM60" s="45" t="s">
        <v>69</v>
      </c>
      <c r="DN60" s="45" t="s">
        <v>69</v>
      </c>
      <c r="DO60" s="45" t="s">
        <v>69</v>
      </c>
      <c r="DP60" s="47" t="s">
        <v>810</v>
      </c>
      <c r="DQ60" s="45" t="s">
        <v>69</v>
      </c>
      <c r="DR60" s="45" t="s">
        <v>69</v>
      </c>
      <c r="DS60" s="45" t="s">
        <v>69</v>
      </c>
      <c r="DT60" s="45" t="s">
        <v>69</v>
      </c>
      <c r="DU60" s="45" t="s">
        <v>69</v>
      </c>
      <c r="DV60" s="45" t="s">
        <v>69</v>
      </c>
      <c r="DW60" s="47"/>
      <c r="DX60" s="45" t="s">
        <v>69</v>
      </c>
      <c r="DY60" s="45" t="s">
        <v>69</v>
      </c>
      <c r="DZ60" s="45" t="s">
        <v>69</v>
      </c>
      <c r="EA60" s="45" t="s">
        <v>69</v>
      </c>
      <c r="EB60" s="45" t="s">
        <v>69</v>
      </c>
      <c r="EC60" s="45" t="s">
        <v>69</v>
      </c>
      <c r="ED60" s="47"/>
      <c r="EE60" s="45" t="s">
        <v>69</v>
      </c>
      <c r="EF60" s="45" t="s">
        <v>69</v>
      </c>
      <c r="EG60" s="45" t="s">
        <v>69</v>
      </c>
      <c r="EH60" s="45" t="s">
        <v>69</v>
      </c>
      <c r="EI60" s="45" t="s">
        <v>69</v>
      </c>
      <c r="EJ60" s="45" t="s">
        <v>69</v>
      </c>
      <c r="EK60" s="47"/>
      <c r="EL60" s="45" t="s">
        <v>69</v>
      </c>
      <c r="EM60" s="45" t="s">
        <v>69</v>
      </c>
      <c r="EN60" s="45" t="s">
        <v>69</v>
      </c>
      <c r="EO60" s="45" t="s">
        <v>69</v>
      </c>
      <c r="EP60" s="45" t="s">
        <v>69</v>
      </c>
      <c r="EQ60" s="45" t="s">
        <v>69</v>
      </c>
      <c r="ER60" s="189"/>
    </row>
    <row r="61" spans="1:887" s="114" customFormat="1" x14ac:dyDescent="0.25">
      <c r="A61" s="112" t="s">
        <v>463</v>
      </c>
      <c r="B61" s="107">
        <v>2010</v>
      </c>
      <c r="C61" s="112" t="s">
        <v>464</v>
      </c>
      <c r="D61" s="112" t="s">
        <v>465</v>
      </c>
      <c r="E61" s="115" t="s">
        <v>466</v>
      </c>
      <c r="F61" s="112" t="s">
        <v>467</v>
      </c>
      <c r="G61" s="107" t="s">
        <v>58</v>
      </c>
      <c r="H61" s="109">
        <v>42310</v>
      </c>
      <c r="I61" s="112" t="s">
        <v>59</v>
      </c>
      <c r="J61" s="112" t="s">
        <v>60</v>
      </c>
      <c r="K61" s="110" t="s">
        <v>35</v>
      </c>
      <c r="L61" s="107" t="s">
        <v>468</v>
      </c>
      <c r="M61" s="107">
        <v>32</v>
      </c>
      <c r="N61" s="224">
        <v>2</v>
      </c>
      <c r="O61" s="112" t="s">
        <v>727</v>
      </c>
      <c r="P61" s="112" t="s">
        <v>63</v>
      </c>
      <c r="Q61" s="112" t="s">
        <v>469</v>
      </c>
      <c r="R61" s="112" t="s">
        <v>470</v>
      </c>
      <c r="S61" s="107" t="s">
        <v>67</v>
      </c>
      <c r="T61" s="107" t="s">
        <v>67</v>
      </c>
      <c r="U61" s="107" t="s">
        <v>66</v>
      </c>
      <c r="V61" s="107" t="s">
        <v>94</v>
      </c>
      <c r="W61" s="107" t="s">
        <v>69</v>
      </c>
      <c r="X61" s="107" t="s">
        <v>69</v>
      </c>
      <c r="Y61" s="107" t="s">
        <v>69</v>
      </c>
      <c r="Z61" s="107" t="s">
        <v>69</v>
      </c>
      <c r="AA61" s="107" t="s">
        <v>69</v>
      </c>
      <c r="AB61" s="107" t="s">
        <v>69</v>
      </c>
      <c r="AC61" s="112"/>
      <c r="AD61" s="107" t="s">
        <v>69</v>
      </c>
      <c r="AE61" s="107" t="s">
        <v>69</v>
      </c>
      <c r="AF61" s="107" t="s">
        <v>69</v>
      </c>
      <c r="AG61" s="107" t="s">
        <v>69</v>
      </c>
      <c r="AH61" s="107" t="s">
        <v>69</v>
      </c>
      <c r="AI61" s="107" t="s">
        <v>69</v>
      </c>
      <c r="AJ61" s="112"/>
      <c r="AK61" s="107" t="s">
        <v>69</v>
      </c>
      <c r="AL61" s="107" t="s">
        <v>69</v>
      </c>
      <c r="AM61" s="107" t="s">
        <v>69</v>
      </c>
      <c r="AN61" s="107" t="s">
        <v>69</v>
      </c>
      <c r="AO61" s="107" t="s">
        <v>69</v>
      </c>
      <c r="AP61" s="107" t="s">
        <v>69</v>
      </c>
      <c r="AQ61" s="112"/>
      <c r="AR61" s="107" t="s">
        <v>69</v>
      </c>
      <c r="AS61" s="107" t="s">
        <v>69</v>
      </c>
      <c r="AT61" s="107" t="s">
        <v>69</v>
      </c>
      <c r="AU61" s="107" t="s">
        <v>69</v>
      </c>
      <c r="AV61" s="107" t="s">
        <v>69</v>
      </c>
      <c r="AW61" s="107" t="s">
        <v>69</v>
      </c>
      <c r="AX61" s="112"/>
      <c r="AY61" s="107" t="s">
        <v>69</v>
      </c>
      <c r="AZ61" s="107" t="s">
        <v>69</v>
      </c>
      <c r="BA61" s="107" t="s">
        <v>69</v>
      </c>
      <c r="BB61" s="107" t="s">
        <v>69</v>
      </c>
      <c r="BC61" s="107" t="s">
        <v>69</v>
      </c>
      <c r="BD61" s="107" t="s">
        <v>69</v>
      </c>
      <c r="BE61" s="112"/>
      <c r="BF61" s="107" t="s">
        <v>69</v>
      </c>
      <c r="BG61" s="107" t="s">
        <v>69</v>
      </c>
      <c r="BH61" s="107" t="s">
        <v>69</v>
      </c>
      <c r="BI61" s="107" t="s">
        <v>69</v>
      </c>
      <c r="BJ61" s="107" t="s">
        <v>69</v>
      </c>
      <c r="BK61" s="107" t="s">
        <v>69</v>
      </c>
      <c r="BL61" s="112"/>
      <c r="BM61" s="107" t="s">
        <v>69</v>
      </c>
      <c r="BN61" s="107" t="s">
        <v>69</v>
      </c>
      <c r="BO61" s="107" t="s">
        <v>69</v>
      </c>
      <c r="BP61" s="107" t="s">
        <v>69</v>
      </c>
      <c r="BQ61" s="107" t="s">
        <v>69</v>
      </c>
      <c r="BR61" s="107" t="s">
        <v>69</v>
      </c>
      <c r="BS61" s="112"/>
      <c r="BT61" s="107" t="s">
        <v>69</v>
      </c>
      <c r="BU61" s="107" t="s">
        <v>69</v>
      </c>
      <c r="BV61" s="107" t="s">
        <v>69</v>
      </c>
      <c r="BW61" s="107" t="s">
        <v>69</v>
      </c>
      <c r="BX61" s="107" t="s">
        <v>69</v>
      </c>
      <c r="BY61" s="107" t="s">
        <v>69</v>
      </c>
      <c r="BZ61" s="112"/>
      <c r="CA61" s="107" t="s">
        <v>69</v>
      </c>
      <c r="CB61" s="107" t="s">
        <v>69</v>
      </c>
      <c r="CC61" s="107" t="s">
        <v>69</v>
      </c>
      <c r="CD61" s="107" t="s">
        <v>69</v>
      </c>
      <c r="CE61" s="107" t="s">
        <v>69</v>
      </c>
      <c r="CF61" s="107" t="s">
        <v>69</v>
      </c>
      <c r="CG61" s="112"/>
      <c r="CH61" s="107" t="s">
        <v>69</v>
      </c>
      <c r="CI61" s="107" t="s">
        <v>69</v>
      </c>
      <c r="CJ61" s="107" t="s">
        <v>69</v>
      </c>
      <c r="CK61" s="107" t="s">
        <v>69</v>
      </c>
      <c r="CL61" s="107" t="s">
        <v>69</v>
      </c>
      <c r="CM61" s="107" t="s">
        <v>69</v>
      </c>
      <c r="CN61" s="112"/>
      <c r="CO61" s="107" t="s">
        <v>69</v>
      </c>
      <c r="CP61" s="107" t="s">
        <v>69</v>
      </c>
      <c r="CQ61" s="107" t="s">
        <v>69</v>
      </c>
      <c r="CR61" s="107" t="s">
        <v>69</v>
      </c>
      <c r="CS61" s="107" t="s">
        <v>69</v>
      </c>
      <c r="CT61" s="107" t="s">
        <v>69</v>
      </c>
      <c r="CU61" s="112"/>
      <c r="CV61" s="107" t="s">
        <v>69</v>
      </c>
      <c r="CW61" s="107" t="s">
        <v>69</v>
      </c>
      <c r="CX61" s="107" t="s">
        <v>69</v>
      </c>
      <c r="CY61" s="107" t="s">
        <v>69</v>
      </c>
      <c r="CZ61" s="107" t="s">
        <v>69</v>
      </c>
      <c r="DA61" s="107" t="s">
        <v>69</v>
      </c>
      <c r="DB61" s="112"/>
      <c r="DC61" s="107">
        <v>2</v>
      </c>
      <c r="DD61" s="107">
        <v>1</v>
      </c>
      <c r="DE61" s="107" t="s">
        <v>69</v>
      </c>
      <c r="DF61" s="107" t="s">
        <v>69</v>
      </c>
      <c r="DG61" s="107" t="s">
        <v>69</v>
      </c>
      <c r="DH61" s="107" t="s">
        <v>69</v>
      </c>
      <c r="DI61" s="112" t="s">
        <v>811</v>
      </c>
      <c r="DJ61" s="107">
        <v>2</v>
      </c>
      <c r="DK61" s="107">
        <v>1</v>
      </c>
      <c r="DL61" s="107" t="s">
        <v>69</v>
      </c>
      <c r="DM61" s="107" t="s">
        <v>69</v>
      </c>
      <c r="DN61" s="107" t="s">
        <v>69</v>
      </c>
      <c r="DO61" s="107" t="s">
        <v>69</v>
      </c>
      <c r="DP61" s="106" t="s">
        <v>812</v>
      </c>
      <c r="DQ61" s="107" t="s">
        <v>69</v>
      </c>
      <c r="DR61" s="107" t="s">
        <v>69</v>
      </c>
      <c r="DS61" s="107" t="s">
        <v>69</v>
      </c>
      <c r="DT61" s="107" t="s">
        <v>69</v>
      </c>
      <c r="DU61" s="107" t="s">
        <v>69</v>
      </c>
      <c r="DV61" s="107" t="s">
        <v>69</v>
      </c>
      <c r="DW61" s="112"/>
      <c r="DX61" s="107" t="s">
        <v>69</v>
      </c>
      <c r="DY61" s="107" t="s">
        <v>69</v>
      </c>
      <c r="DZ61" s="107" t="s">
        <v>69</v>
      </c>
      <c r="EA61" s="107" t="s">
        <v>69</v>
      </c>
      <c r="EB61" s="107" t="s">
        <v>69</v>
      </c>
      <c r="EC61" s="107" t="s">
        <v>69</v>
      </c>
      <c r="ED61" s="112"/>
      <c r="EE61" s="107" t="s">
        <v>69</v>
      </c>
      <c r="EF61" s="107" t="s">
        <v>69</v>
      </c>
      <c r="EG61" s="107" t="s">
        <v>69</v>
      </c>
      <c r="EH61" s="107" t="s">
        <v>69</v>
      </c>
      <c r="EI61" s="107" t="s">
        <v>69</v>
      </c>
      <c r="EJ61" s="107" t="s">
        <v>69</v>
      </c>
      <c r="EK61" s="112"/>
      <c r="EL61" s="107" t="s">
        <v>69</v>
      </c>
      <c r="EM61" s="107" t="s">
        <v>69</v>
      </c>
      <c r="EN61" s="107" t="s">
        <v>69</v>
      </c>
      <c r="EO61" s="107" t="s">
        <v>69</v>
      </c>
      <c r="EP61" s="107" t="s">
        <v>69</v>
      </c>
      <c r="EQ61" s="107" t="s">
        <v>69</v>
      </c>
      <c r="ER61" s="190"/>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c r="HE61" s="43"/>
      <c r="HF61" s="43"/>
      <c r="HG61" s="43"/>
      <c r="HH61" s="43"/>
      <c r="HI61" s="43"/>
      <c r="HJ61" s="43"/>
      <c r="HK61" s="43"/>
      <c r="HL61" s="43"/>
      <c r="HM61" s="43"/>
      <c r="HN61" s="43"/>
      <c r="HO61" s="43"/>
      <c r="HP61" s="43"/>
      <c r="HQ61" s="43"/>
      <c r="HR61" s="43"/>
      <c r="HS61" s="43"/>
      <c r="HT61" s="43"/>
      <c r="HU61" s="43"/>
      <c r="HV61" s="43"/>
      <c r="HW61" s="43"/>
      <c r="HX61" s="43"/>
      <c r="HY61" s="43"/>
      <c r="HZ61" s="43"/>
      <c r="IA61" s="43"/>
      <c r="IB61" s="43"/>
      <c r="IC61" s="43"/>
      <c r="ID61" s="43"/>
      <c r="IE61" s="43"/>
      <c r="IF61" s="43"/>
      <c r="IG61" s="43"/>
      <c r="IH61" s="43"/>
      <c r="II61" s="43"/>
      <c r="IJ61" s="43"/>
      <c r="IK61" s="43"/>
      <c r="IL61" s="43"/>
      <c r="IM61" s="43"/>
      <c r="IN61" s="43"/>
      <c r="IO61" s="43"/>
      <c r="IP61" s="43"/>
      <c r="IQ61" s="43"/>
      <c r="IR61" s="43"/>
      <c r="IS61" s="43"/>
      <c r="IT61" s="43"/>
      <c r="IU61" s="43"/>
      <c r="IV61" s="43"/>
      <c r="IW61" s="43"/>
      <c r="IX61" s="43"/>
      <c r="IY61" s="43"/>
      <c r="IZ61" s="43"/>
      <c r="JA61" s="43"/>
      <c r="JB61" s="43"/>
      <c r="JC61" s="43"/>
      <c r="JD61" s="43"/>
      <c r="JE61" s="43"/>
      <c r="JF61" s="43"/>
      <c r="JG61" s="43"/>
      <c r="JH61" s="43"/>
      <c r="JI61" s="43"/>
      <c r="JJ61" s="43"/>
      <c r="JK61" s="43"/>
      <c r="JL61" s="43"/>
      <c r="JM61" s="43"/>
      <c r="JN61" s="43"/>
      <c r="JO61" s="43"/>
      <c r="JP61" s="43"/>
      <c r="JQ61" s="43"/>
      <c r="JR61" s="43"/>
      <c r="JS61" s="43"/>
      <c r="JT61" s="43"/>
      <c r="JU61" s="43"/>
      <c r="JV61" s="43"/>
      <c r="JW61" s="43"/>
      <c r="JX61" s="43"/>
      <c r="JY61" s="43"/>
      <c r="JZ61" s="43"/>
      <c r="KA61" s="43"/>
      <c r="KB61" s="43"/>
      <c r="KC61" s="43"/>
      <c r="KD61" s="43"/>
      <c r="KE61" s="43"/>
      <c r="KF61" s="43"/>
      <c r="KG61" s="43"/>
      <c r="KH61" s="43"/>
      <c r="KI61" s="43"/>
      <c r="KJ61" s="43"/>
      <c r="KK61" s="43"/>
      <c r="KL61" s="43"/>
      <c r="KM61" s="43"/>
      <c r="KN61" s="43"/>
      <c r="KO61" s="43"/>
      <c r="KP61" s="43"/>
      <c r="KQ61" s="43"/>
      <c r="KR61" s="43"/>
      <c r="KS61" s="43"/>
      <c r="KT61" s="43"/>
      <c r="KU61" s="43"/>
      <c r="KV61" s="43"/>
      <c r="KW61" s="43"/>
      <c r="KX61" s="43"/>
      <c r="KY61" s="43"/>
      <c r="KZ61" s="43"/>
      <c r="LA61" s="43"/>
      <c r="LB61" s="43"/>
      <c r="LC61" s="43"/>
      <c r="LD61" s="43"/>
      <c r="LE61" s="43"/>
      <c r="LF61" s="43"/>
      <c r="LG61" s="43"/>
      <c r="LH61" s="43"/>
      <c r="LI61" s="43"/>
      <c r="LJ61" s="43"/>
      <c r="LK61" s="43"/>
      <c r="LL61" s="43"/>
      <c r="LM61" s="43"/>
      <c r="LN61" s="43"/>
      <c r="LO61" s="43"/>
      <c r="LP61" s="43"/>
      <c r="LQ61" s="43"/>
      <c r="LR61" s="43"/>
      <c r="LS61" s="43"/>
      <c r="LT61" s="43"/>
      <c r="LU61" s="43"/>
      <c r="LV61" s="43"/>
      <c r="LW61" s="43"/>
      <c r="LX61" s="43"/>
      <c r="LY61" s="43"/>
      <c r="LZ61" s="43"/>
      <c r="MA61" s="43"/>
      <c r="MB61" s="43"/>
      <c r="MC61" s="43"/>
      <c r="MD61" s="43"/>
      <c r="ME61" s="43"/>
      <c r="MF61" s="43"/>
      <c r="MG61" s="43"/>
      <c r="MH61" s="43"/>
      <c r="MI61" s="43"/>
      <c r="MJ61" s="43"/>
      <c r="MK61" s="43"/>
      <c r="ML61" s="43"/>
      <c r="MM61" s="43"/>
      <c r="MN61" s="43"/>
      <c r="MO61" s="43"/>
      <c r="MP61" s="43"/>
      <c r="MQ61" s="43"/>
      <c r="MR61" s="43"/>
      <c r="MS61" s="43"/>
      <c r="MT61" s="43"/>
      <c r="MU61" s="43"/>
      <c r="MV61" s="43"/>
      <c r="MW61" s="43"/>
      <c r="MX61" s="43"/>
      <c r="MY61" s="43"/>
      <c r="MZ61" s="43"/>
      <c r="NA61" s="43"/>
      <c r="NB61" s="43"/>
      <c r="NC61" s="43"/>
      <c r="ND61" s="43"/>
      <c r="NE61" s="43"/>
      <c r="NF61" s="43"/>
      <c r="NG61" s="43"/>
      <c r="NH61" s="43"/>
      <c r="NI61" s="43"/>
      <c r="NJ61" s="43"/>
      <c r="NK61" s="43"/>
      <c r="NL61" s="43"/>
      <c r="NM61" s="43"/>
      <c r="NN61" s="43"/>
      <c r="NO61" s="43"/>
      <c r="NP61" s="43"/>
      <c r="NQ61" s="43"/>
      <c r="NR61" s="43"/>
      <c r="NS61" s="43"/>
      <c r="NT61" s="43"/>
      <c r="NU61" s="43"/>
      <c r="NV61" s="43"/>
      <c r="NW61" s="43"/>
      <c r="NX61" s="43"/>
      <c r="NY61" s="43"/>
      <c r="NZ61" s="43"/>
      <c r="OA61" s="43"/>
      <c r="OB61" s="43"/>
      <c r="OC61" s="43"/>
      <c r="OD61" s="43"/>
      <c r="OE61" s="43"/>
      <c r="OF61" s="43"/>
      <c r="OG61" s="43"/>
      <c r="OH61" s="43"/>
      <c r="OI61" s="43"/>
      <c r="OJ61" s="43"/>
      <c r="OK61" s="43"/>
      <c r="OL61" s="43"/>
      <c r="OM61" s="43"/>
      <c r="ON61" s="43"/>
      <c r="OO61" s="43"/>
      <c r="OP61" s="43"/>
      <c r="OQ61" s="43"/>
      <c r="OR61" s="43"/>
      <c r="OS61" s="43"/>
      <c r="OT61" s="43"/>
      <c r="OU61" s="43"/>
      <c r="OV61" s="43"/>
      <c r="OW61" s="43"/>
      <c r="OX61" s="43"/>
      <c r="OY61" s="43"/>
      <c r="OZ61" s="43"/>
      <c r="PA61" s="43"/>
      <c r="PB61" s="43"/>
      <c r="PC61" s="43"/>
      <c r="PD61" s="43"/>
      <c r="PE61" s="43"/>
      <c r="PF61" s="43"/>
      <c r="PG61" s="43"/>
      <c r="PH61" s="43"/>
      <c r="PI61" s="43"/>
      <c r="PJ61" s="43"/>
      <c r="PK61" s="43"/>
      <c r="PL61" s="43"/>
      <c r="PM61" s="43"/>
      <c r="PN61" s="43"/>
      <c r="PO61" s="43"/>
      <c r="PP61" s="43"/>
      <c r="PQ61" s="43"/>
      <c r="PR61" s="43"/>
      <c r="PS61" s="43"/>
      <c r="PT61" s="43"/>
      <c r="PU61" s="43"/>
      <c r="PV61" s="43"/>
      <c r="PW61" s="43"/>
      <c r="PX61" s="43"/>
      <c r="PY61" s="43"/>
      <c r="PZ61" s="43"/>
      <c r="QA61" s="43"/>
      <c r="QB61" s="43"/>
      <c r="QC61" s="43"/>
      <c r="QD61" s="43"/>
      <c r="QE61" s="43"/>
      <c r="QF61" s="43"/>
      <c r="QG61" s="43"/>
      <c r="QH61" s="43"/>
      <c r="QI61" s="43"/>
      <c r="QJ61" s="43"/>
      <c r="QK61" s="43"/>
      <c r="QL61" s="43"/>
      <c r="QM61" s="43"/>
      <c r="QN61" s="43"/>
      <c r="QO61" s="43"/>
      <c r="QP61" s="43"/>
      <c r="QQ61" s="43"/>
      <c r="QR61" s="43"/>
      <c r="QS61" s="43"/>
      <c r="QT61" s="43"/>
      <c r="QU61" s="43"/>
      <c r="QV61" s="43"/>
      <c r="QW61" s="43"/>
      <c r="QX61" s="43"/>
      <c r="QY61" s="43"/>
      <c r="QZ61" s="43"/>
      <c r="RA61" s="43"/>
      <c r="RB61" s="43"/>
      <c r="RC61" s="43"/>
      <c r="RD61" s="43"/>
      <c r="RE61" s="43"/>
      <c r="RF61" s="43"/>
      <c r="RG61" s="43"/>
      <c r="RH61" s="43"/>
      <c r="RI61" s="43"/>
      <c r="RJ61" s="43"/>
      <c r="RK61" s="43"/>
      <c r="RL61" s="43"/>
      <c r="RM61" s="43"/>
      <c r="RN61" s="43"/>
      <c r="RO61" s="43"/>
      <c r="RP61" s="43"/>
      <c r="RQ61" s="43"/>
      <c r="RR61" s="43"/>
      <c r="RS61" s="43"/>
      <c r="RT61" s="43"/>
      <c r="RU61" s="43"/>
      <c r="RV61" s="43"/>
      <c r="RW61" s="43"/>
      <c r="RX61" s="43"/>
      <c r="RY61" s="43"/>
      <c r="RZ61" s="43"/>
      <c r="SA61" s="43"/>
      <c r="SB61" s="43"/>
      <c r="SC61" s="43"/>
      <c r="SD61" s="43"/>
      <c r="SE61" s="43"/>
      <c r="SF61" s="43"/>
      <c r="SG61" s="43"/>
      <c r="SH61" s="43"/>
      <c r="SI61" s="43"/>
      <c r="SJ61" s="43"/>
      <c r="SK61" s="43"/>
      <c r="SL61" s="43"/>
      <c r="SM61" s="43"/>
      <c r="SN61" s="43"/>
      <c r="SO61" s="43"/>
      <c r="SP61" s="43"/>
      <c r="SQ61" s="43"/>
      <c r="SR61" s="43"/>
      <c r="SS61" s="43"/>
      <c r="ST61" s="43"/>
      <c r="SU61" s="43"/>
      <c r="SV61" s="43"/>
      <c r="SW61" s="43"/>
      <c r="SX61" s="43"/>
      <c r="SY61" s="43"/>
      <c r="SZ61" s="43"/>
      <c r="TA61" s="43"/>
      <c r="TB61" s="43"/>
      <c r="TC61" s="43"/>
      <c r="TD61" s="43"/>
      <c r="TE61" s="43"/>
      <c r="TF61" s="43"/>
      <c r="TG61" s="43"/>
      <c r="TH61" s="43"/>
      <c r="TI61" s="43"/>
      <c r="TJ61" s="43"/>
      <c r="TK61" s="43"/>
      <c r="TL61" s="43"/>
      <c r="TM61" s="43"/>
      <c r="TN61" s="43"/>
      <c r="TO61" s="43"/>
      <c r="TP61" s="43"/>
      <c r="TQ61" s="43"/>
      <c r="TR61" s="43"/>
      <c r="TS61" s="43"/>
      <c r="TT61" s="43"/>
      <c r="TU61" s="43"/>
      <c r="TV61" s="43"/>
      <c r="TW61" s="43"/>
      <c r="TX61" s="43"/>
      <c r="TY61" s="43"/>
      <c r="TZ61" s="43"/>
      <c r="UA61" s="43"/>
      <c r="UB61" s="43"/>
      <c r="UC61" s="43"/>
      <c r="UD61" s="43"/>
      <c r="UE61" s="43"/>
      <c r="UF61" s="43"/>
      <c r="UG61" s="43"/>
      <c r="UH61" s="43"/>
      <c r="UI61" s="43"/>
      <c r="UJ61" s="43"/>
      <c r="UK61" s="43"/>
      <c r="UL61" s="43"/>
      <c r="UM61" s="43"/>
      <c r="UN61" s="43"/>
      <c r="UO61" s="43"/>
      <c r="UP61" s="43"/>
      <c r="UQ61" s="43"/>
      <c r="UR61" s="43"/>
      <c r="US61" s="43"/>
      <c r="UT61" s="43"/>
      <c r="UU61" s="43"/>
      <c r="UV61" s="43"/>
      <c r="UW61" s="43"/>
      <c r="UX61" s="43"/>
      <c r="UY61" s="43"/>
      <c r="UZ61" s="43"/>
      <c r="VA61" s="43"/>
      <c r="VB61" s="43"/>
      <c r="VC61" s="43"/>
      <c r="VD61" s="43"/>
      <c r="VE61" s="43"/>
      <c r="VF61" s="43"/>
      <c r="VG61" s="43"/>
      <c r="VH61" s="43"/>
      <c r="VI61" s="43"/>
      <c r="VJ61" s="43"/>
      <c r="VK61" s="43"/>
      <c r="VL61" s="43"/>
      <c r="VM61" s="43"/>
      <c r="VN61" s="43"/>
      <c r="VO61" s="43"/>
      <c r="VP61" s="43"/>
      <c r="VQ61" s="43"/>
      <c r="VR61" s="43"/>
      <c r="VS61" s="43"/>
      <c r="VT61" s="43"/>
      <c r="VU61" s="43"/>
      <c r="VV61" s="43"/>
      <c r="VW61" s="43"/>
      <c r="VX61" s="43"/>
      <c r="VY61" s="43"/>
      <c r="VZ61" s="43"/>
      <c r="WA61" s="43"/>
      <c r="WB61" s="43"/>
      <c r="WC61" s="43"/>
      <c r="WD61" s="43"/>
      <c r="WE61" s="43"/>
      <c r="WF61" s="43"/>
      <c r="WG61" s="43"/>
      <c r="WH61" s="43"/>
      <c r="WI61" s="43"/>
      <c r="WJ61" s="43"/>
      <c r="WK61" s="43"/>
      <c r="WL61" s="43"/>
      <c r="WM61" s="43"/>
      <c r="WN61" s="43"/>
      <c r="WO61" s="43"/>
      <c r="WP61" s="43"/>
      <c r="WQ61" s="43"/>
      <c r="WR61" s="43"/>
      <c r="WS61" s="43"/>
      <c r="WT61" s="43"/>
      <c r="WU61" s="43"/>
      <c r="WV61" s="43"/>
      <c r="WW61" s="43"/>
      <c r="WX61" s="43"/>
      <c r="WY61" s="43"/>
      <c r="WZ61" s="43"/>
      <c r="XA61" s="43"/>
      <c r="XB61" s="43"/>
      <c r="XC61" s="43"/>
      <c r="XD61" s="43"/>
      <c r="XE61" s="43"/>
      <c r="XF61" s="43"/>
      <c r="XG61" s="43"/>
      <c r="XH61" s="43"/>
      <c r="XI61" s="43"/>
      <c r="XJ61" s="43"/>
      <c r="XK61" s="43"/>
      <c r="XL61" s="43"/>
      <c r="XM61" s="43"/>
      <c r="XN61" s="43"/>
      <c r="XO61" s="43"/>
      <c r="XP61" s="43"/>
      <c r="XQ61" s="43"/>
      <c r="XR61" s="43"/>
      <c r="XS61" s="43"/>
      <c r="XT61" s="43"/>
      <c r="XU61" s="43"/>
      <c r="XV61" s="43"/>
      <c r="XW61" s="43"/>
      <c r="XX61" s="43"/>
      <c r="XY61" s="43"/>
      <c r="XZ61" s="43"/>
      <c r="YA61" s="43"/>
      <c r="YB61" s="43"/>
      <c r="YC61" s="43"/>
      <c r="YD61" s="43"/>
      <c r="YE61" s="43"/>
      <c r="YF61" s="43"/>
      <c r="YG61" s="43"/>
      <c r="YH61" s="43"/>
      <c r="YI61" s="43"/>
      <c r="YJ61" s="43"/>
      <c r="YK61" s="43"/>
      <c r="YL61" s="43"/>
      <c r="YM61" s="43"/>
      <c r="YN61" s="43"/>
      <c r="YO61" s="43"/>
      <c r="YP61" s="43"/>
      <c r="YQ61" s="43"/>
      <c r="YR61" s="43"/>
      <c r="YS61" s="43"/>
      <c r="YT61" s="43"/>
      <c r="YU61" s="43"/>
      <c r="YV61" s="43"/>
      <c r="YW61" s="43"/>
      <c r="YX61" s="43"/>
      <c r="YY61" s="43"/>
      <c r="YZ61" s="43"/>
      <c r="ZA61" s="43"/>
      <c r="ZB61" s="43"/>
      <c r="ZC61" s="43"/>
      <c r="ZD61" s="43"/>
      <c r="ZE61" s="43"/>
      <c r="ZF61" s="43"/>
      <c r="ZG61" s="43"/>
      <c r="ZH61" s="43"/>
      <c r="ZI61" s="43"/>
      <c r="ZJ61" s="43"/>
      <c r="ZK61" s="43"/>
      <c r="ZL61" s="43"/>
      <c r="ZM61" s="43"/>
      <c r="ZN61" s="43"/>
      <c r="ZO61" s="43"/>
      <c r="ZP61" s="43"/>
      <c r="ZQ61" s="43"/>
      <c r="ZR61" s="43"/>
      <c r="ZS61" s="43"/>
      <c r="ZT61" s="43"/>
      <c r="ZU61" s="43"/>
      <c r="ZV61" s="43"/>
      <c r="ZW61" s="43"/>
      <c r="ZX61" s="43"/>
      <c r="ZY61" s="43"/>
      <c r="ZZ61" s="43"/>
      <c r="AAA61" s="43"/>
      <c r="AAB61" s="43"/>
      <c r="AAC61" s="43"/>
      <c r="AAD61" s="43"/>
      <c r="AAE61" s="43"/>
      <c r="AAF61" s="43"/>
      <c r="AAG61" s="43"/>
      <c r="AAH61" s="43"/>
      <c r="AAI61" s="43"/>
      <c r="AAJ61" s="43"/>
      <c r="AAK61" s="43"/>
      <c r="AAL61" s="43"/>
      <c r="AAM61" s="43"/>
      <c r="AAN61" s="43"/>
      <c r="AAO61" s="43"/>
      <c r="AAP61" s="43"/>
      <c r="AAQ61" s="43"/>
      <c r="AAR61" s="43"/>
      <c r="AAS61" s="43"/>
      <c r="AAT61" s="43"/>
      <c r="AAU61" s="43"/>
      <c r="AAV61" s="43"/>
      <c r="AAW61" s="43"/>
      <c r="AAX61" s="43"/>
      <c r="AAY61" s="43"/>
      <c r="AAZ61" s="43"/>
      <c r="ABA61" s="43"/>
      <c r="ABB61" s="43"/>
      <c r="ABC61" s="43"/>
      <c r="ABD61" s="43"/>
      <c r="ABE61" s="43"/>
      <c r="ABF61" s="43"/>
      <c r="ABG61" s="43"/>
      <c r="ABH61" s="43"/>
      <c r="ABI61" s="43"/>
      <c r="ABJ61" s="43"/>
      <c r="ABK61" s="43"/>
      <c r="ABL61" s="43"/>
      <c r="ABM61" s="43"/>
      <c r="ABN61" s="43"/>
      <c r="ABO61" s="43"/>
      <c r="ABP61" s="43"/>
      <c r="ABQ61" s="43"/>
      <c r="ABR61" s="43"/>
      <c r="ABS61" s="43"/>
      <c r="ABT61" s="43"/>
      <c r="ABU61" s="43"/>
      <c r="ABV61" s="43"/>
      <c r="ABW61" s="43"/>
      <c r="ABX61" s="43"/>
      <c r="ABY61" s="43"/>
      <c r="ABZ61" s="43"/>
      <c r="ACA61" s="43"/>
      <c r="ACB61" s="43"/>
      <c r="ACC61" s="43"/>
      <c r="ACD61" s="43"/>
      <c r="ACE61" s="43"/>
      <c r="ACF61" s="43"/>
      <c r="ACG61" s="43"/>
      <c r="ACH61" s="43"/>
      <c r="ACI61" s="43"/>
      <c r="ACJ61" s="43"/>
      <c r="ACK61" s="43"/>
      <c r="ACL61" s="43"/>
      <c r="ACM61" s="43"/>
      <c r="ACN61" s="43"/>
      <c r="ACO61" s="43"/>
      <c r="ACP61" s="43"/>
      <c r="ACQ61" s="43"/>
      <c r="ACR61" s="43"/>
      <c r="ACS61" s="43"/>
      <c r="ACT61" s="43"/>
      <c r="ACU61" s="43"/>
      <c r="ACV61" s="43"/>
      <c r="ACW61" s="43"/>
      <c r="ACX61" s="43"/>
      <c r="ACY61" s="43"/>
      <c r="ACZ61" s="43"/>
      <c r="ADA61" s="43"/>
      <c r="ADB61" s="43"/>
      <c r="ADC61" s="43"/>
      <c r="ADD61" s="43"/>
      <c r="ADE61" s="43"/>
      <c r="ADF61" s="43"/>
      <c r="ADG61" s="43"/>
      <c r="ADH61" s="43"/>
      <c r="ADI61" s="43"/>
      <c r="ADJ61" s="43"/>
      <c r="ADK61" s="43"/>
      <c r="ADL61" s="43"/>
      <c r="ADM61" s="43"/>
      <c r="ADN61" s="43"/>
      <c r="ADO61" s="43"/>
      <c r="ADP61" s="43"/>
      <c r="ADQ61" s="43"/>
      <c r="ADR61" s="43"/>
      <c r="ADS61" s="43"/>
      <c r="ADT61" s="43"/>
      <c r="ADU61" s="43"/>
      <c r="ADV61" s="43"/>
      <c r="ADW61" s="43"/>
      <c r="ADX61" s="43"/>
      <c r="ADY61" s="43"/>
      <c r="ADZ61" s="43"/>
      <c r="AEA61" s="43"/>
      <c r="AEB61" s="43"/>
      <c r="AEC61" s="43"/>
      <c r="AED61" s="43"/>
      <c r="AEE61" s="43"/>
      <c r="AEF61" s="43"/>
      <c r="AEG61" s="43"/>
      <c r="AEH61" s="43"/>
      <c r="AEI61" s="43"/>
      <c r="AEJ61" s="43"/>
      <c r="AEK61" s="43"/>
      <c r="AEL61" s="43"/>
      <c r="AEM61" s="43"/>
      <c r="AEN61" s="43"/>
      <c r="AEO61" s="43"/>
      <c r="AEP61" s="43"/>
      <c r="AEQ61" s="43"/>
      <c r="AER61" s="43"/>
      <c r="AES61" s="43"/>
      <c r="AET61" s="43"/>
      <c r="AEU61" s="43"/>
      <c r="AEV61" s="43"/>
      <c r="AEW61" s="43"/>
      <c r="AEX61" s="43"/>
      <c r="AEY61" s="43"/>
      <c r="AEZ61" s="43"/>
      <c r="AFA61" s="43"/>
      <c r="AFB61" s="43"/>
      <c r="AFC61" s="43"/>
      <c r="AFD61" s="43"/>
      <c r="AFE61" s="43"/>
      <c r="AFF61" s="43"/>
      <c r="AFG61" s="43"/>
      <c r="AFH61" s="43"/>
      <c r="AFI61" s="43"/>
      <c r="AFJ61" s="43"/>
      <c r="AFK61" s="43"/>
      <c r="AFL61" s="43"/>
      <c r="AFM61" s="43"/>
      <c r="AFN61" s="43"/>
      <c r="AFO61" s="43"/>
      <c r="AFP61" s="43"/>
      <c r="AFQ61" s="43"/>
      <c r="AFR61" s="43"/>
      <c r="AFS61" s="43"/>
      <c r="AFT61" s="43"/>
      <c r="AFU61" s="43"/>
      <c r="AFV61" s="43"/>
      <c r="AFW61" s="43"/>
      <c r="AFX61" s="43"/>
      <c r="AFY61" s="43"/>
      <c r="AFZ61" s="43"/>
      <c r="AGA61" s="43"/>
      <c r="AGB61" s="43"/>
      <c r="AGC61" s="43"/>
      <c r="AGD61" s="43"/>
      <c r="AGE61" s="43"/>
      <c r="AGF61" s="43"/>
      <c r="AGG61" s="43"/>
      <c r="AGH61" s="43"/>
      <c r="AGI61" s="43"/>
      <c r="AGJ61" s="43"/>
      <c r="AGK61" s="43"/>
      <c r="AGL61" s="43"/>
      <c r="AGM61" s="43"/>
      <c r="AGN61" s="43"/>
      <c r="AGO61" s="43"/>
      <c r="AGP61" s="43"/>
      <c r="AGQ61" s="43"/>
      <c r="AGR61" s="43"/>
      <c r="AGS61" s="43"/>
      <c r="AGT61" s="43"/>
      <c r="AGU61" s="43"/>
      <c r="AGV61" s="43"/>
      <c r="AGW61" s="43"/>
      <c r="AGX61" s="43"/>
      <c r="AGY61" s="43"/>
      <c r="AGZ61" s="43"/>
      <c r="AHA61" s="43"/>
      <c r="AHB61" s="43"/>
    </row>
    <row r="62" spans="1:887" s="40" customFormat="1" x14ac:dyDescent="0.25">
      <c r="A62" s="47" t="s">
        <v>471</v>
      </c>
      <c r="B62" s="45">
        <v>2006</v>
      </c>
      <c r="C62" s="47" t="s">
        <v>472</v>
      </c>
      <c r="D62" s="47" t="s">
        <v>473</v>
      </c>
      <c r="E62" s="24" t="s">
        <v>474</v>
      </c>
      <c r="F62" s="47" t="s">
        <v>69</v>
      </c>
      <c r="G62" s="45" t="s">
        <v>58</v>
      </c>
      <c r="H62" s="51">
        <v>42312</v>
      </c>
      <c r="I62" s="47" t="s">
        <v>59</v>
      </c>
      <c r="J62" s="47" t="s">
        <v>139</v>
      </c>
      <c r="K62" s="46" t="s">
        <v>46</v>
      </c>
      <c r="L62" s="45" t="s">
        <v>299</v>
      </c>
      <c r="M62" s="45">
        <v>43</v>
      </c>
      <c r="N62" s="225">
        <v>2</v>
      </c>
      <c r="O62" s="47" t="s">
        <v>80</v>
      </c>
      <c r="P62" s="47" t="s">
        <v>140</v>
      </c>
      <c r="Q62" s="47" t="s">
        <v>93</v>
      </c>
      <c r="R62" s="47" t="s">
        <v>475</v>
      </c>
      <c r="S62" s="45" t="s">
        <v>67</v>
      </c>
      <c r="T62" s="45" t="s">
        <v>66</v>
      </c>
      <c r="U62" s="45" t="s">
        <v>66</v>
      </c>
      <c r="V62" s="45">
        <v>1</v>
      </c>
      <c r="W62" s="45" t="s">
        <v>69</v>
      </c>
      <c r="X62" s="45" t="s">
        <v>69</v>
      </c>
      <c r="Y62" s="45" t="s">
        <v>69</v>
      </c>
      <c r="Z62" s="45" t="s">
        <v>69</v>
      </c>
      <c r="AA62" s="45" t="s">
        <v>69</v>
      </c>
      <c r="AB62" s="45" t="s">
        <v>69</v>
      </c>
      <c r="AC62" s="47"/>
      <c r="AD62" s="45" t="s">
        <v>69</v>
      </c>
      <c r="AE62" s="45" t="s">
        <v>69</v>
      </c>
      <c r="AF62" s="45" t="s">
        <v>69</v>
      </c>
      <c r="AG62" s="45" t="s">
        <v>69</v>
      </c>
      <c r="AH62" s="45" t="s">
        <v>69</v>
      </c>
      <c r="AI62" s="45" t="s">
        <v>69</v>
      </c>
      <c r="AJ62" s="47"/>
      <c r="AK62" s="45" t="s">
        <v>69</v>
      </c>
      <c r="AL62" s="45" t="s">
        <v>69</v>
      </c>
      <c r="AM62" s="45" t="s">
        <v>69</v>
      </c>
      <c r="AN62" s="45" t="s">
        <v>69</v>
      </c>
      <c r="AO62" s="45" t="s">
        <v>69</v>
      </c>
      <c r="AP62" s="45" t="s">
        <v>69</v>
      </c>
      <c r="AQ62" s="47"/>
      <c r="AR62" s="45" t="s">
        <v>69</v>
      </c>
      <c r="AS62" s="45" t="s">
        <v>69</v>
      </c>
      <c r="AT62" s="45" t="s">
        <v>69</v>
      </c>
      <c r="AU62" s="45" t="s">
        <v>69</v>
      </c>
      <c r="AV62" s="45" t="s">
        <v>69</v>
      </c>
      <c r="AW62" s="45" t="s">
        <v>69</v>
      </c>
      <c r="AX62" s="47"/>
      <c r="AY62" s="45" t="s">
        <v>69</v>
      </c>
      <c r="AZ62" s="45" t="s">
        <v>69</v>
      </c>
      <c r="BA62" s="45" t="s">
        <v>69</v>
      </c>
      <c r="BB62" s="45" t="s">
        <v>69</v>
      </c>
      <c r="BC62" s="45" t="s">
        <v>69</v>
      </c>
      <c r="BD62" s="45" t="s">
        <v>69</v>
      </c>
      <c r="BE62" s="47"/>
      <c r="BF62" s="45" t="s">
        <v>69</v>
      </c>
      <c r="BG62" s="45" t="s">
        <v>69</v>
      </c>
      <c r="BH62" s="45" t="s">
        <v>69</v>
      </c>
      <c r="BI62" s="45" t="s">
        <v>69</v>
      </c>
      <c r="BJ62" s="45" t="s">
        <v>69</v>
      </c>
      <c r="BK62" s="45" t="s">
        <v>69</v>
      </c>
      <c r="BL62" s="47"/>
      <c r="BM62" s="45" t="s">
        <v>69</v>
      </c>
      <c r="BN62" s="45" t="s">
        <v>69</v>
      </c>
      <c r="BO62" s="45" t="s">
        <v>69</v>
      </c>
      <c r="BP62" s="45" t="s">
        <v>69</v>
      </c>
      <c r="BQ62" s="45" t="s">
        <v>69</v>
      </c>
      <c r="BR62" s="45" t="s">
        <v>69</v>
      </c>
      <c r="BS62" s="47"/>
      <c r="BT62" s="45" t="s">
        <v>69</v>
      </c>
      <c r="BU62" s="45" t="s">
        <v>69</v>
      </c>
      <c r="BV62" s="45" t="s">
        <v>69</v>
      </c>
      <c r="BW62" s="45" t="s">
        <v>69</v>
      </c>
      <c r="BX62" s="45" t="s">
        <v>69</v>
      </c>
      <c r="BY62" s="45" t="s">
        <v>69</v>
      </c>
      <c r="BZ62" s="47"/>
      <c r="CA62" s="45" t="s">
        <v>69</v>
      </c>
      <c r="CB62" s="45" t="s">
        <v>69</v>
      </c>
      <c r="CC62" s="45" t="s">
        <v>69</v>
      </c>
      <c r="CD62" s="45" t="s">
        <v>69</v>
      </c>
      <c r="CE62" s="45" t="s">
        <v>69</v>
      </c>
      <c r="CF62" s="45" t="s">
        <v>69</v>
      </c>
      <c r="CG62" s="47"/>
      <c r="CH62" s="45" t="s">
        <v>69</v>
      </c>
      <c r="CI62" s="45" t="s">
        <v>69</v>
      </c>
      <c r="CJ62" s="45" t="s">
        <v>69</v>
      </c>
      <c r="CK62" s="45" t="s">
        <v>69</v>
      </c>
      <c r="CL62" s="45" t="s">
        <v>69</v>
      </c>
      <c r="CM62" s="45" t="s">
        <v>69</v>
      </c>
      <c r="CN62" s="47"/>
      <c r="CO62" s="45" t="s">
        <v>69</v>
      </c>
      <c r="CP62" s="45" t="s">
        <v>69</v>
      </c>
      <c r="CQ62" s="45" t="s">
        <v>69</v>
      </c>
      <c r="CR62" s="45" t="s">
        <v>69</v>
      </c>
      <c r="CS62" s="45" t="s">
        <v>69</v>
      </c>
      <c r="CT62" s="45" t="s">
        <v>69</v>
      </c>
      <c r="CU62" s="47"/>
      <c r="CV62" s="45" t="s">
        <v>69</v>
      </c>
      <c r="CW62" s="45" t="s">
        <v>69</v>
      </c>
      <c r="CX62" s="45" t="s">
        <v>69</v>
      </c>
      <c r="CY62" s="45" t="s">
        <v>69</v>
      </c>
      <c r="CZ62" s="45" t="s">
        <v>69</v>
      </c>
      <c r="DA62" s="45" t="s">
        <v>69</v>
      </c>
      <c r="DB62" s="47"/>
      <c r="DC62" s="45" t="s">
        <v>69</v>
      </c>
      <c r="DD62" s="45" t="s">
        <v>69</v>
      </c>
      <c r="DE62" s="45" t="s">
        <v>69</v>
      </c>
      <c r="DF62" s="45" t="s">
        <v>69</v>
      </c>
      <c r="DG62" s="45" t="s">
        <v>69</v>
      </c>
      <c r="DH62" s="45" t="s">
        <v>69</v>
      </c>
      <c r="DI62" s="47"/>
      <c r="DJ62" s="45" t="s">
        <v>69</v>
      </c>
      <c r="DK62" s="45" t="s">
        <v>69</v>
      </c>
      <c r="DL62" s="45" t="s">
        <v>69</v>
      </c>
      <c r="DM62" s="45" t="s">
        <v>69</v>
      </c>
      <c r="DN62" s="45" t="s">
        <v>69</v>
      </c>
      <c r="DO62" s="45" t="s">
        <v>69</v>
      </c>
      <c r="DP62" s="47"/>
      <c r="DQ62" s="45" t="s">
        <v>69</v>
      </c>
      <c r="DR62" s="45" t="s">
        <v>69</v>
      </c>
      <c r="DS62" s="45" t="s">
        <v>69</v>
      </c>
      <c r="DT62" s="45" t="s">
        <v>69</v>
      </c>
      <c r="DU62" s="45" t="s">
        <v>69</v>
      </c>
      <c r="DV62" s="45" t="s">
        <v>69</v>
      </c>
      <c r="DW62" s="47"/>
      <c r="DX62" s="45" t="s">
        <v>69</v>
      </c>
      <c r="DY62" s="45" t="s">
        <v>69</v>
      </c>
      <c r="DZ62" s="45" t="s">
        <v>69</v>
      </c>
      <c r="EA62" s="45" t="s">
        <v>69</v>
      </c>
      <c r="EB62" s="45" t="s">
        <v>69</v>
      </c>
      <c r="EC62" s="45" t="s">
        <v>69</v>
      </c>
      <c r="ED62" s="47"/>
      <c r="EE62" s="45">
        <v>2</v>
      </c>
      <c r="EF62" s="45">
        <v>1</v>
      </c>
      <c r="EG62" s="45" t="s">
        <v>69</v>
      </c>
      <c r="EH62" s="45" t="s">
        <v>69</v>
      </c>
      <c r="EI62" s="45" t="s">
        <v>69</v>
      </c>
      <c r="EJ62" s="45" t="s">
        <v>69</v>
      </c>
      <c r="EK62" s="47" t="s">
        <v>813</v>
      </c>
      <c r="EL62" s="45" t="s">
        <v>69</v>
      </c>
      <c r="EM62" s="45" t="s">
        <v>69</v>
      </c>
      <c r="EN62" s="45" t="s">
        <v>69</v>
      </c>
      <c r="EO62" s="45" t="s">
        <v>69</v>
      </c>
      <c r="EP62" s="45" t="s">
        <v>69</v>
      </c>
      <c r="EQ62" s="45" t="s">
        <v>69</v>
      </c>
      <c r="ER62" s="189"/>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c r="ID62" s="41"/>
      <c r="IE62" s="41"/>
      <c r="IF62" s="41"/>
      <c r="IG62" s="41"/>
      <c r="IH62" s="41"/>
      <c r="II62" s="41"/>
      <c r="IJ62" s="41"/>
      <c r="IK62" s="41"/>
      <c r="IL62" s="41"/>
      <c r="IM62" s="41"/>
      <c r="IN62" s="41"/>
      <c r="IO62" s="41"/>
      <c r="IP62" s="41"/>
      <c r="IQ62" s="41"/>
      <c r="IR62" s="41"/>
      <c r="IS62" s="41"/>
      <c r="IT62" s="41"/>
      <c r="IU62" s="41"/>
      <c r="IV62" s="41"/>
      <c r="IW62" s="41"/>
      <c r="IX62" s="41"/>
      <c r="IY62" s="41"/>
      <c r="IZ62" s="41"/>
      <c r="JA62" s="41"/>
      <c r="JB62" s="41"/>
      <c r="JC62" s="41"/>
      <c r="JD62" s="41"/>
      <c r="JE62" s="41"/>
      <c r="JF62" s="41"/>
      <c r="JG62" s="41"/>
      <c r="JH62" s="41"/>
      <c r="JI62" s="41"/>
      <c r="JJ62" s="41"/>
      <c r="JK62" s="41"/>
      <c r="JL62" s="41"/>
      <c r="JM62" s="41"/>
      <c r="JN62" s="41"/>
      <c r="JO62" s="41"/>
      <c r="JP62" s="41"/>
      <c r="JQ62" s="41"/>
      <c r="JR62" s="41"/>
      <c r="JS62" s="41"/>
      <c r="JT62" s="41"/>
      <c r="JU62" s="41"/>
      <c r="JV62" s="41"/>
      <c r="JW62" s="41"/>
      <c r="JX62" s="41"/>
      <c r="JY62" s="41"/>
      <c r="JZ62" s="41"/>
      <c r="KA62" s="41"/>
      <c r="KB62" s="41"/>
      <c r="KC62" s="41"/>
      <c r="KD62" s="41"/>
      <c r="KE62" s="41"/>
      <c r="KF62" s="41"/>
      <c r="KG62" s="41"/>
      <c r="KH62" s="41"/>
      <c r="KI62" s="41"/>
      <c r="KJ62" s="41"/>
      <c r="KK62" s="41"/>
      <c r="KL62" s="41"/>
      <c r="KM62" s="41"/>
      <c r="KN62" s="41"/>
      <c r="KO62" s="41"/>
      <c r="KP62" s="41"/>
      <c r="KQ62" s="41"/>
      <c r="KR62" s="41"/>
      <c r="KS62" s="41"/>
      <c r="KT62" s="41"/>
      <c r="KU62" s="41"/>
      <c r="KV62" s="41"/>
      <c r="KW62" s="41"/>
      <c r="KX62" s="41"/>
      <c r="KY62" s="41"/>
      <c r="KZ62" s="41"/>
      <c r="LA62" s="41"/>
      <c r="LB62" s="41"/>
      <c r="LC62" s="41"/>
      <c r="LD62" s="41"/>
      <c r="LE62" s="41"/>
      <c r="LF62" s="41"/>
      <c r="LG62" s="41"/>
      <c r="LH62" s="41"/>
      <c r="LI62" s="41"/>
      <c r="LJ62" s="41"/>
      <c r="LK62" s="41"/>
      <c r="LL62" s="41"/>
      <c r="LM62" s="41"/>
      <c r="LN62" s="41"/>
      <c r="LO62" s="41"/>
      <c r="LP62" s="41"/>
      <c r="LQ62" s="41"/>
      <c r="LR62" s="41"/>
      <c r="LS62" s="41"/>
      <c r="LT62" s="41"/>
      <c r="LU62" s="41"/>
      <c r="LV62" s="41"/>
      <c r="LW62" s="41"/>
      <c r="LX62" s="41"/>
      <c r="LY62" s="41"/>
      <c r="LZ62" s="41"/>
      <c r="MA62" s="41"/>
      <c r="MB62" s="41"/>
      <c r="MC62" s="41"/>
      <c r="MD62" s="41"/>
      <c r="ME62" s="41"/>
      <c r="MF62" s="41"/>
      <c r="MG62" s="41"/>
      <c r="MH62" s="41"/>
      <c r="MI62" s="41"/>
      <c r="MJ62" s="41"/>
      <c r="MK62" s="41"/>
      <c r="ML62" s="41"/>
      <c r="MM62" s="41"/>
      <c r="MN62" s="41"/>
      <c r="MO62" s="41"/>
      <c r="MP62" s="41"/>
      <c r="MQ62" s="41"/>
      <c r="MR62" s="41"/>
      <c r="MS62" s="41"/>
      <c r="MT62" s="41"/>
      <c r="MU62" s="41"/>
      <c r="MV62" s="41"/>
      <c r="MW62" s="41"/>
      <c r="MX62" s="41"/>
      <c r="MY62" s="41"/>
      <c r="MZ62" s="41"/>
      <c r="NA62" s="41"/>
      <c r="NB62" s="41"/>
      <c r="NC62" s="41"/>
      <c r="ND62" s="41"/>
      <c r="NE62" s="41"/>
      <c r="NF62" s="41"/>
      <c r="NG62" s="41"/>
      <c r="NH62" s="41"/>
      <c r="NI62" s="41"/>
      <c r="NJ62" s="41"/>
      <c r="NK62" s="41"/>
      <c r="NL62" s="41"/>
      <c r="NM62" s="41"/>
      <c r="NN62" s="41"/>
      <c r="NO62" s="41"/>
      <c r="NP62" s="41"/>
      <c r="NQ62" s="41"/>
      <c r="NR62" s="41"/>
      <c r="NS62" s="41"/>
      <c r="NT62" s="41"/>
      <c r="NU62" s="41"/>
      <c r="NV62" s="41"/>
      <c r="NW62" s="41"/>
      <c r="NX62" s="41"/>
      <c r="NY62" s="41"/>
      <c r="NZ62" s="41"/>
      <c r="OA62" s="41"/>
      <c r="OB62" s="41"/>
      <c r="OC62" s="41"/>
      <c r="OD62" s="41"/>
      <c r="OE62" s="41"/>
      <c r="OF62" s="41"/>
      <c r="OG62" s="41"/>
      <c r="OH62" s="41"/>
      <c r="OI62" s="41"/>
      <c r="OJ62" s="41"/>
      <c r="OK62" s="41"/>
      <c r="OL62" s="41"/>
      <c r="OM62" s="41"/>
      <c r="ON62" s="41"/>
      <c r="OO62" s="41"/>
      <c r="OP62" s="41"/>
      <c r="OQ62" s="41"/>
      <c r="OR62" s="41"/>
      <c r="OS62" s="41"/>
      <c r="OT62" s="41"/>
      <c r="OU62" s="41"/>
      <c r="OV62" s="41"/>
      <c r="OW62" s="41"/>
      <c r="OX62" s="41"/>
      <c r="OY62" s="41"/>
      <c r="OZ62" s="41"/>
      <c r="PA62" s="41"/>
      <c r="PB62" s="41"/>
      <c r="PC62" s="41"/>
      <c r="PD62" s="41"/>
      <c r="PE62" s="41"/>
      <c r="PF62" s="41"/>
      <c r="PG62" s="41"/>
      <c r="PH62" s="41"/>
      <c r="PI62" s="41"/>
      <c r="PJ62" s="41"/>
      <c r="PK62" s="41"/>
      <c r="PL62" s="41"/>
      <c r="PM62" s="41"/>
      <c r="PN62" s="41"/>
      <c r="PO62" s="41"/>
      <c r="PP62" s="41"/>
      <c r="PQ62" s="41"/>
      <c r="PR62" s="41"/>
      <c r="PS62" s="41"/>
      <c r="PT62" s="41"/>
      <c r="PU62" s="41"/>
      <c r="PV62" s="41"/>
      <c r="PW62" s="41"/>
      <c r="PX62" s="41"/>
      <c r="PY62" s="41"/>
      <c r="PZ62" s="41"/>
      <c r="QA62" s="41"/>
      <c r="QB62" s="41"/>
      <c r="QC62" s="41"/>
      <c r="QD62" s="41"/>
      <c r="QE62" s="41"/>
      <c r="QF62" s="41"/>
      <c r="QG62" s="41"/>
      <c r="QH62" s="41"/>
      <c r="QI62" s="41"/>
      <c r="QJ62" s="41"/>
      <c r="QK62" s="41"/>
      <c r="QL62" s="41"/>
      <c r="QM62" s="41"/>
      <c r="QN62" s="41"/>
      <c r="QO62" s="41"/>
      <c r="QP62" s="41"/>
      <c r="QQ62" s="41"/>
      <c r="QR62" s="41"/>
      <c r="QS62" s="41"/>
      <c r="QT62" s="41"/>
      <c r="QU62" s="41"/>
      <c r="QV62" s="41"/>
      <c r="QW62" s="41"/>
      <c r="QX62" s="41"/>
      <c r="QY62" s="41"/>
      <c r="QZ62" s="41"/>
      <c r="RA62" s="41"/>
      <c r="RB62" s="41"/>
      <c r="RC62" s="41"/>
      <c r="RD62" s="41"/>
      <c r="RE62" s="41"/>
      <c r="RF62" s="41"/>
      <c r="RG62" s="41"/>
      <c r="RH62" s="41"/>
      <c r="RI62" s="41"/>
      <c r="RJ62" s="41"/>
      <c r="RK62" s="41"/>
      <c r="RL62" s="41"/>
      <c r="RM62" s="41"/>
      <c r="RN62" s="41"/>
      <c r="RO62" s="41"/>
      <c r="RP62" s="41"/>
      <c r="RQ62" s="41"/>
      <c r="RR62" s="41"/>
      <c r="RS62" s="41"/>
      <c r="RT62" s="41"/>
      <c r="RU62" s="41"/>
      <c r="RV62" s="41"/>
      <c r="RW62" s="41"/>
      <c r="RX62" s="41"/>
      <c r="RY62" s="41"/>
      <c r="RZ62" s="41"/>
      <c r="SA62" s="41"/>
      <c r="SB62" s="41"/>
      <c r="SC62" s="41"/>
      <c r="SD62" s="41"/>
      <c r="SE62" s="41"/>
      <c r="SF62" s="41"/>
      <c r="SG62" s="41"/>
      <c r="SH62" s="41"/>
      <c r="SI62" s="41"/>
      <c r="SJ62" s="41"/>
      <c r="SK62" s="41"/>
      <c r="SL62" s="41"/>
      <c r="SM62" s="41"/>
      <c r="SN62" s="41"/>
      <c r="SO62" s="41"/>
      <c r="SP62" s="41"/>
      <c r="SQ62" s="41"/>
      <c r="SR62" s="41"/>
      <c r="SS62" s="41"/>
      <c r="ST62" s="41"/>
      <c r="SU62" s="41"/>
      <c r="SV62" s="41"/>
      <c r="SW62" s="41"/>
      <c r="SX62" s="41"/>
      <c r="SY62" s="41"/>
      <c r="SZ62" s="41"/>
      <c r="TA62" s="41"/>
      <c r="TB62" s="41"/>
      <c r="TC62" s="41"/>
      <c r="TD62" s="41"/>
      <c r="TE62" s="41"/>
      <c r="TF62" s="41"/>
      <c r="TG62" s="41"/>
      <c r="TH62" s="41"/>
      <c r="TI62" s="41"/>
      <c r="TJ62" s="41"/>
      <c r="TK62" s="41"/>
      <c r="TL62" s="41"/>
      <c r="TM62" s="41"/>
      <c r="TN62" s="41"/>
      <c r="TO62" s="41"/>
      <c r="TP62" s="41"/>
      <c r="TQ62" s="41"/>
      <c r="TR62" s="41"/>
      <c r="TS62" s="41"/>
      <c r="TT62" s="41"/>
      <c r="TU62" s="41"/>
      <c r="TV62" s="41"/>
      <c r="TW62" s="41"/>
      <c r="TX62" s="41"/>
      <c r="TY62" s="41"/>
      <c r="TZ62" s="41"/>
      <c r="UA62" s="41"/>
      <c r="UB62" s="41"/>
      <c r="UC62" s="41"/>
      <c r="UD62" s="41"/>
      <c r="UE62" s="41"/>
      <c r="UF62" s="41"/>
      <c r="UG62" s="41"/>
      <c r="UH62" s="41"/>
      <c r="UI62" s="41"/>
      <c r="UJ62" s="41"/>
      <c r="UK62" s="41"/>
      <c r="UL62" s="41"/>
      <c r="UM62" s="41"/>
      <c r="UN62" s="41"/>
      <c r="UO62" s="41"/>
      <c r="UP62" s="41"/>
      <c r="UQ62" s="41"/>
      <c r="UR62" s="41"/>
      <c r="US62" s="41"/>
      <c r="UT62" s="41"/>
      <c r="UU62" s="41"/>
      <c r="UV62" s="41"/>
      <c r="UW62" s="41"/>
      <c r="UX62" s="41"/>
      <c r="UY62" s="41"/>
      <c r="UZ62" s="41"/>
      <c r="VA62" s="41"/>
      <c r="VB62" s="41"/>
      <c r="VC62" s="41"/>
      <c r="VD62" s="41"/>
      <c r="VE62" s="41"/>
      <c r="VF62" s="41"/>
      <c r="VG62" s="41"/>
      <c r="VH62" s="41"/>
      <c r="VI62" s="41"/>
      <c r="VJ62" s="41"/>
      <c r="VK62" s="41"/>
      <c r="VL62" s="41"/>
      <c r="VM62" s="41"/>
      <c r="VN62" s="41"/>
      <c r="VO62" s="41"/>
      <c r="VP62" s="41"/>
      <c r="VQ62" s="41"/>
      <c r="VR62" s="41"/>
      <c r="VS62" s="41"/>
      <c r="VT62" s="41"/>
      <c r="VU62" s="41"/>
      <c r="VV62" s="41"/>
      <c r="VW62" s="41"/>
      <c r="VX62" s="41"/>
      <c r="VY62" s="41"/>
      <c r="VZ62" s="41"/>
      <c r="WA62" s="41"/>
      <c r="WB62" s="41"/>
      <c r="WC62" s="41"/>
      <c r="WD62" s="41"/>
      <c r="WE62" s="41"/>
      <c r="WF62" s="41"/>
      <c r="WG62" s="41"/>
      <c r="WH62" s="41"/>
      <c r="WI62" s="41"/>
      <c r="WJ62" s="41"/>
      <c r="WK62" s="41"/>
      <c r="WL62" s="41"/>
      <c r="WM62" s="41"/>
      <c r="WN62" s="41"/>
      <c r="WO62" s="41"/>
      <c r="WP62" s="41"/>
      <c r="WQ62" s="41"/>
      <c r="WR62" s="41"/>
      <c r="WS62" s="41"/>
      <c r="WT62" s="41"/>
      <c r="WU62" s="41"/>
      <c r="WV62" s="41"/>
      <c r="WW62" s="41"/>
      <c r="WX62" s="41"/>
      <c r="WY62" s="41"/>
      <c r="WZ62" s="41"/>
      <c r="XA62" s="41"/>
      <c r="XB62" s="41"/>
      <c r="XC62" s="41"/>
      <c r="XD62" s="41"/>
      <c r="XE62" s="41"/>
      <c r="XF62" s="41"/>
      <c r="XG62" s="41"/>
      <c r="XH62" s="41"/>
      <c r="XI62" s="41"/>
      <c r="XJ62" s="41"/>
      <c r="XK62" s="41"/>
      <c r="XL62" s="41"/>
      <c r="XM62" s="41"/>
      <c r="XN62" s="41"/>
      <c r="XO62" s="41"/>
      <c r="XP62" s="41"/>
      <c r="XQ62" s="41"/>
      <c r="XR62" s="41"/>
      <c r="XS62" s="41"/>
      <c r="XT62" s="41"/>
      <c r="XU62" s="41"/>
      <c r="XV62" s="41"/>
      <c r="XW62" s="41"/>
      <c r="XX62" s="41"/>
      <c r="XY62" s="41"/>
      <c r="XZ62" s="41"/>
      <c r="YA62" s="41"/>
      <c r="YB62" s="41"/>
      <c r="YC62" s="41"/>
      <c r="YD62" s="41"/>
      <c r="YE62" s="41"/>
      <c r="YF62" s="41"/>
      <c r="YG62" s="41"/>
      <c r="YH62" s="41"/>
      <c r="YI62" s="41"/>
      <c r="YJ62" s="41"/>
      <c r="YK62" s="41"/>
      <c r="YL62" s="41"/>
      <c r="YM62" s="41"/>
      <c r="YN62" s="41"/>
      <c r="YO62" s="41"/>
      <c r="YP62" s="41"/>
      <c r="YQ62" s="41"/>
      <c r="YR62" s="41"/>
      <c r="YS62" s="41"/>
      <c r="YT62" s="41"/>
      <c r="YU62" s="41"/>
      <c r="YV62" s="41"/>
      <c r="YW62" s="41"/>
      <c r="YX62" s="41"/>
      <c r="YY62" s="41"/>
      <c r="YZ62" s="41"/>
      <c r="ZA62" s="41"/>
      <c r="ZB62" s="41"/>
      <c r="ZC62" s="41"/>
      <c r="ZD62" s="41"/>
      <c r="ZE62" s="41"/>
      <c r="ZF62" s="41"/>
      <c r="ZG62" s="41"/>
      <c r="ZH62" s="41"/>
      <c r="ZI62" s="41"/>
      <c r="ZJ62" s="41"/>
      <c r="ZK62" s="41"/>
      <c r="ZL62" s="41"/>
      <c r="ZM62" s="41"/>
      <c r="ZN62" s="41"/>
      <c r="ZO62" s="41"/>
      <c r="ZP62" s="41"/>
      <c r="ZQ62" s="41"/>
      <c r="ZR62" s="41"/>
      <c r="ZS62" s="41"/>
      <c r="ZT62" s="41"/>
      <c r="ZU62" s="41"/>
      <c r="ZV62" s="41"/>
      <c r="ZW62" s="41"/>
      <c r="ZX62" s="41"/>
      <c r="ZY62" s="41"/>
      <c r="ZZ62" s="41"/>
      <c r="AAA62" s="41"/>
      <c r="AAB62" s="41"/>
      <c r="AAC62" s="41"/>
      <c r="AAD62" s="41"/>
      <c r="AAE62" s="41"/>
      <c r="AAF62" s="41"/>
      <c r="AAG62" s="41"/>
      <c r="AAH62" s="41"/>
      <c r="AAI62" s="41"/>
      <c r="AAJ62" s="41"/>
      <c r="AAK62" s="41"/>
      <c r="AAL62" s="41"/>
      <c r="AAM62" s="41"/>
      <c r="AAN62" s="41"/>
      <c r="AAO62" s="41"/>
      <c r="AAP62" s="41"/>
      <c r="AAQ62" s="41"/>
      <c r="AAR62" s="41"/>
      <c r="AAS62" s="41"/>
      <c r="AAT62" s="41"/>
      <c r="AAU62" s="41"/>
      <c r="AAV62" s="41"/>
      <c r="AAW62" s="41"/>
      <c r="AAX62" s="41"/>
      <c r="AAY62" s="41"/>
      <c r="AAZ62" s="41"/>
      <c r="ABA62" s="41"/>
      <c r="ABB62" s="41"/>
      <c r="ABC62" s="41"/>
      <c r="ABD62" s="41"/>
      <c r="ABE62" s="41"/>
      <c r="ABF62" s="41"/>
      <c r="ABG62" s="41"/>
      <c r="ABH62" s="41"/>
      <c r="ABI62" s="41"/>
      <c r="ABJ62" s="41"/>
      <c r="ABK62" s="41"/>
      <c r="ABL62" s="41"/>
      <c r="ABM62" s="41"/>
      <c r="ABN62" s="41"/>
      <c r="ABO62" s="41"/>
      <c r="ABP62" s="41"/>
      <c r="ABQ62" s="41"/>
      <c r="ABR62" s="41"/>
      <c r="ABS62" s="41"/>
      <c r="ABT62" s="41"/>
      <c r="ABU62" s="41"/>
      <c r="ABV62" s="41"/>
      <c r="ABW62" s="41"/>
      <c r="ABX62" s="41"/>
      <c r="ABY62" s="41"/>
      <c r="ABZ62" s="41"/>
      <c r="ACA62" s="41"/>
      <c r="ACB62" s="41"/>
      <c r="ACC62" s="41"/>
      <c r="ACD62" s="41"/>
      <c r="ACE62" s="41"/>
      <c r="ACF62" s="41"/>
      <c r="ACG62" s="41"/>
      <c r="ACH62" s="41"/>
      <c r="ACI62" s="41"/>
      <c r="ACJ62" s="41"/>
      <c r="ACK62" s="41"/>
      <c r="ACL62" s="41"/>
      <c r="ACM62" s="41"/>
      <c r="ACN62" s="41"/>
      <c r="ACO62" s="41"/>
      <c r="ACP62" s="41"/>
      <c r="ACQ62" s="41"/>
      <c r="ACR62" s="41"/>
      <c r="ACS62" s="41"/>
      <c r="ACT62" s="41"/>
      <c r="ACU62" s="41"/>
      <c r="ACV62" s="41"/>
      <c r="ACW62" s="41"/>
      <c r="ACX62" s="41"/>
      <c r="ACY62" s="41"/>
      <c r="ACZ62" s="41"/>
      <c r="ADA62" s="41"/>
      <c r="ADB62" s="41"/>
      <c r="ADC62" s="41"/>
      <c r="ADD62" s="41"/>
      <c r="ADE62" s="41"/>
      <c r="ADF62" s="41"/>
      <c r="ADG62" s="41"/>
      <c r="ADH62" s="41"/>
      <c r="ADI62" s="41"/>
      <c r="ADJ62" s="41"/>
      <c r="ADK62" s="41"/>
      <c r="ADL62" s="41"/>
      <c r="ADM62" s="41"/>
      <c r="ADN62" s="41"/>
      <c r="ADO62" s="41"/>
      <c r="ADP62" s="41"/>
      <c r="ADQ62" s="41"/>
      <c r="ADR62" s="41"/>
      <c r="ADS62" s="41"/>
      <c r="ADT62" s="41"/>
      <c r="ADU62" s="41"/>
      <c r="ADV62" s="41"/>
      <c r="ADW62" s="41"/>
      <c r="ADX62" s="41"/>
      <c r="ADY62" s="41"/>
      <c r="ADZ62" s="41"/>
      <c r="AEA62" s="41"/>
      <c r="AEB62" s="41"/>
      <c r="AEC62" s="41"/>
      <c r="AED62" s="41"/>
      <c r="AEE62" s="41"/>
      <c r="AEF62" s="41"/>
      <c r="AEG62" s="41"/>
      <c r="AEH62" s="41"/>
      <c r="AEI62" s="41"/>
      <c r="AEJ62" s="41"/>
      <c r="AEK62" s="41"/>
      <c r="AEL62" s="41"/>
      <c r="AEM62" s="41"/>
      <c r="AEN62" s="41"/>
      <c r="AEO62" s="41"/>
      <c r="AEP62" s="41"/>
      <c r="AEQ62" s="41"/>
      <c r="AER62" s="41"/>
      <c r="AES62" s="41"/>
      <c r="AET62" s="41"/>
      <c r="AEU62" s="41"/>
      <c r="AEV62" s="41"/>
      <c r="AEW62" s="41"/>
      <c r="AEX62" s="41"/>
      <c r="AEY62" s="41"/>
      <c r="AEZ62" s="41"/>
      <c r="AFA62" s="41"/>
      <c r="AFB62" s="41"/>
      <c r="AFC62" s="41"/>
      <c r="AFD62" s="41"/>
      <c r="AFE62" s="41"/>
      <c r="AFF62" s="41"/>
      <c r="AFG62" s="41"/>
      <c r="AFH62" s="41"/>
      <c r="AFI62" s="41"/>
      <c r="AFJ62" s="41"/>
      <c r="AFK62" s="41"/>
      <c r="AFL62" s="41"/>
      <c r="AFM62" s="41"/>
      <c r="AFN62" s="41"/>
      <c r="AFO62" s="41"/>
      <c r="AFP62" s="41"/>
      <c r="AFQ62" s="41"/>
      <c r="AFR62" s="41"/>
      <c r="AFS62" s="41"/>
      <c r="AFT62" s="41"/>
      <c r="AFU62" s="41"/>
      <c r="AFV62" s="41"/>
      <c r="AFW62" s="41"/>
      <c r="AFX62" s="41"/>
      <c r="AFY62" s="41"/>
      <c r="AFZ62" s="41"/>
      <c r="AGA62" s="41"/>
      <c r="AGB62" s="41"/>
      <c r="AGC62" s="41"/>
      <c r="AGD62" s="41"/>
      <c r="AGE62" s="41"/>
      <c r="AGF62" s="41"/>
      <c r="AGG62" s="41"/>
      <c r="AGH62" s="41"/>
      <c r="AGI62" s="41"/>
      <c r="AGJ62" s="41"/>
      <c r="AGK62" s="41"/>
      <c r="AGL62" s="41"/>
      <c r="AGM62" s="41"/>
      <c r="AGN62" s="41"/>
      <c r="AGO62" s="41"/>
      <c r="AGP62" s="41"/>
      <c r="AGQ62" s="41"/>
      <c r="AGR62" s="41"/>
      <c r="AGS62" s="41"/>
      <c r="AGT62" s="41"/>
      <c r="AGU62" s="41"/>
      <c r="AGV62" s="41"/>
      <c r="AGW62" s="41"/>
      <c r="AGX62" s="41"/>
      <c r="AGY62" s="41"/>
      <c r="AGZ62" s="41"/>
      <c r="AHA62" s="41"/>
      <c r="AHB62" s="41"/>
    </row>
    <row r="63" spans="1:887" s="111" customFormat="1" x14ac:dyDescent="0.25">
      <c r="A63" s="106" t="s">
        <v>476</v>
      </c>
      <c r="B63" s="107">
        <v>2004</v>
      </c>
      <c r="C63" s="106" t="s">
        <v>477</v>
      </c>
      <c r="D63" s="106" t="s">
        <v>478</v>
      </c>
      <c r="E63" s="108" t="s">
        <v>479</v>
      </c>
      <c r="F63" s="106" t="s">
        <v>480</v>
      </c>
      <c r="G63" s="107" t="s">
        <v>58</v>
      </c>
      <c r="H63" s="109">
        <v>42310</v>
      </c>
      <c r="I63" s="106" t="s">
        <v>59</v>
      </c>
      <c r="J63" s="106" t="s">
        <v>313</v>
      </c>
      <c r="K63" s="110" t="s">
        <v>314</v>
      </c>
      <c r="L63" s="107" t="s">
        <v>299</v>
      </c>
      <c r="M63" s="107">
        <v>98</v>
      </c>
      <c r="N63" s="224">
        <v>2</v>
      </c>
      <c r="O63" s="106" t="s">
        <v>80</v>
      </c>
      <c r="P63" s="106" t="s">
        <v>253</v>
      </c>
      <c r="Q63" s="106" t="s">
        <v>481</v>
      </c>
      <c r="R63" s="106" t="s">
        <v>746</v>
      </c>
      <c r="S63" s="107" t="s">
        <v>66</v>
      </c>
      <c r="T63" s="107" t="s">
        <v>66</v>
      </c>
      <c r="U63" s="107" t="s">
        <v>66</v>
      </c>
      <c r="V63" s="107">
        <v>1</v>
      </c>
      <c r="W63" s="107" t="s">
        <v>69</v>
      </c>
      <c r="X63" s="107" t="s">
        <v>69</v>
      </c>
      <c r="Y63" s="107" t="s">
        <v>69</v>
      </c>
      <c r="Z63" s="107" t="s">
        <v>69</v>
      </c>
      <c r="AA63" s="107" t="s">
        <v>69</v>
      </c>
      <c r="AB63" s="107" t="s">
        <v>69</v>
      </c>
      <c r="AC63" s="106"/>
      <c r="AD63" s="107" t="s">
        <v>69</v>
      </c>
      <c r="AE63" s="107" t="s">
        <v>69</v>
      </c>
      <c r="AF63" s="107" t="s">
        <v>69</v>
      </c>
      <c r="AG63" s="107" t="s">
        <v>69</v>
      </c>
      <c r="AH63" s="107" t="s">
        <v>69</v>
      </c>
      <c r="AI63" s="107" t="s">
        <v>69</v>
      </c>
      <c r="AJ63" s="106"/>
      <c r="AK63" s="107" t="s">
        <v>69</v>
      </c>
      <c r="AL63" s="107" t="s">
        <v>69</v>
      </c>
      <c r="AM63" s="107" t="s">
        <v>69</v>
      </c>
      <c r="AN63" s="107" t="s">
        <v>69</v>
      </c>
      <c r="AO63" s="107" t="s">
        <v>69</v>
      </c>
      <c r="AP63" s="107" t="s">
        <v>69</v>
      </c>
      <c r="AQ63" s="106"/>
      <c r="AR63" s="107">
        <v>2</v>
      </c>
      <c r="AS63" s="107">
        <v>1</v>
      </c>
      <c r="AT63" s="107" t="s">
        <v>69</v>
      </c>
      <c r="AU63" s="107" t="s">
        <v>69</v>
      </c>
      <c r="AV63" s="107" t="s">
        <v>69</v>
      </c>
      <c r="AW63" s="107" t="s">
        <v>69</v>
      </c>
      <c r="AX63" s="106" t="s">
        <v>748</v>
      </c>
      <c r="AY63" s="107" t="s">
        <v>69</v>
      </c>
      <c r="AZ63" s="107" t="s">
        <v>69</v>
      </c>
      <c r="BA63" s="107" t="s">
        <v>69</v>
      </c>
      <c r="BB63" s="107" t="s">
        <v>69</v>
      </c>
      <c r="BC63" s="107" t="s">
        <v>69</v>
      </c>
      <c r="BD63" s="107" t="s">
        <v>69</v>
      </c>
      <c r="BE63" s="106"/>
      <c r="BF63" s="107" t="s">
        <v>69</v>
      </c>
      <c r="BG63" s="107" t="s">
        <v>69</v>
      </c>
      <c r="BH63" s="107" t="s">
        <v>69</v>
      </c>
      <c r="BI63" s="107" t="s">
        <v>69</v>
      </c>
      <c r="BJ63" s="107" t="s">
        <v>69</v>
      </c>
      <c r="BK63" s="107" t="s">
        <v>69</v>
      </c>
      <c r="BL63" s="106"/>
      <c r="BM63" s="107" t="s">
        <v>69</v>
      </c>
      <c r="BN63" s="107" t="s">
        <v>69</v>
      </c>
      <c r="BO63" s="107" t="s">
        <v>69</v>
      </c>
      <c r="BP63" s="107" t="s">
        <v>69</v>
      </c>
      <c r="BQ63" s="107" t="s">
        <v>69</v>
      </c>
      <c r="BR63" s="107" t="s">
        <v>69</v>
      </c>
      <c r="BS63" s="106"/>
      <c r="BT63" s="107" t="s">
        <v>69</v>
      </c>
      <c r="BU63" s="107" t="s">
        <v>69</v>
      </c>
      <c r="BV63" s="107" t="s">
        <v>69</v>
      </c>
      <c r="BW63" s="107" t="s">
        <v>69</v>
      </c>
      <c r="BX63" s="107" t="s">
        <v>69</v>
      </c>
      <c r="BY63" s="107" t="s">
        <v>69</v>
      </c>
      <c r="BZ63" s="106"/>
      <c r="CA63" s="107" t="s">
        <v>69</v>
      </c>
      <c r="CB63" s="107" t="s">
        <v>69</v>
      </c>
      <c r="CC63" s="107" t="s">
        <v>69</v>
      </c>
      <c r="CD63" s="107" t="s">
        <v>69</v>
      </c>
      <c r="CE63" s="107" t="s">
        <v>69</v>
      </c>
      <c r="CF63" s="107" t="s">
        <v>69</v>
      </c>
      <c r="CG63" s="106"/>
      <c r="CH63" s="107" t="s">
        <v>69</v>
      </c>
      <c r="CI63" s="107" t="s">
        <v>69</v>
      </c>
      <c r="CJ63" s="107" t="s">
        <v>69</v>
      </c>
      <c r="CK63" s="107" t="s">
        <v>69</v>
      </c>
      <c r="CL63" s="107" t="s">
        <v>69</v>
      </c>
      <c r="CM63" s="107" t="s">
        <v>69</v>
      </c>
      <c r="CN63" s="106"/>
      <c r="CO63" s="107" t="s">
        <v>69</v>
      </c>
      <c r="CP63" s="107" t="s">
        <v>69</v>
      </c>
      <c r="CQ63" s="107" t="s">
        <v>69</v>
      </c>
      <c r="CR63" s="107" t="s">
        <v>69</v>
      </c>
      <c r="CS63" s="107" t="s">
        <v>69</v>
      </c>
      <c r="CT63" s="107" t="s">
        <v>69</v>
      </c>
      <c r="CU63" s="106"/>
      <c r="CV63" s="107" t="s">
        <v>69</v>
      </c>
      <c r="CW63" s="107" t="s">
        <v>69</v>
      </c>
      <c r="CX63" s="107" t="s">
        <v>69</v>
      </c>
      <c r="CY63" s="107" t="s">
        <v>69</v>
      </c>
      <c r="CZ63" s="107" t="s">
        <v>69</v>
      </c>
      <c r="DA63" s="107" t="s">
        <v>69</v>
      </c>
      <c r="DB63" s="106"/>
      <c r="DC63" s="107" t="s">
        <v>69</v>
      </c>
      <c r="DD63" s="107" t="s">
        <v>69</v>
      </c>
      <c r="DE63" s="107" t="s">
        <v>69</v>
      </c>
      <c r="DF63" s="107" t="s">
        <v>69</v>
      </c>
      <c r="DG63" s="107" t="s">
        <v>69</v>
      </c>
      <c r="DH63" s="107" t="s">
        <v>69</v>
      </c>
      <c r="DI63" s="106"/>
      <c r="DJ63" s="107" t="s">
        <v>69</v>
      </c>
      <c r="DK63" s="107" t="s">
        <v>69</v>
      </c>
      <c r="DL63" s="107" t="s">
        <v>69</v>
      </c>
      <c r="DM63" s="107" t="s">
        <v>69</v>
      </c>
      <c r="DN63" s="107" t="s">
        <v>69</v>
      </c>
      <c r="DO63" s="107" t="s">
        <v>69</v>
      </c>
      <c r="DP63" s="106"/>
      <c r="DQ63" s="107" t="s">
        <v>69</v>
      </c>
      <c r="DR63" s="107" t="s">
        <v>69</v>
      </c>
      <c r="DS63" s="107" t="s">
        <v>69</v>
      </c>
      <c r="DT63" s="107" t="s">
        <v>69</v>
      </c>
      <c r="DU63" s="107" t="s">
        <v>69</v>
      </c>
      <c r="DV63" s="107" t="s">
        <v>69</v>
      </c>
      <c r="DW63" s="106"/>
      <c r="DX63" s="107" t="s">
        <v>69</v>
      </c>
      <c r="DY63" s="107" t="s">
        <v>69</v>
      </c>
      <c r="DZ63" s="107" t="s">
        <v>69</v>
      </c>
      <c r="EA63" s="107" t="s">
        <v>69</v>
      </c>
      <c r="EB63" s="107" t="s">
        <v>69</v>
      </c>
      <c r="EC63" s="107" t="s">
        <v>69</v>
      </c>
      <c r="ED63" s="106"/>
      <c r="EE63" s="107" t="s">
        <v>69</v>
      </c>
      <c r="EF63" s="107" t="s">
        <v>69</v>
      </c>
      <c r="EG63" s="107" t="s">
        <v>69</v>
      </c>
      <c r="EH63" s="107" t="s">
        <v>69</v>
      </c>
      <c r="EI63" s="107" t="s">
        <v>69</v>
      </c>
      <c r="EJ63" s="107" t="s">
        <v>69</v>
      </c>
      <c r="EK63" s="106"/>
      <c r="EL63" s="107" t="s">
        <v>69</v>
      </c>
      <c r="EM63" s="107" t="s">
        <v>69</v>
      </c>
      <c r="EN63" s="107" t="s">
        <v>69</v>
      </c>
      <c r="EO63" s="107" t="s">
        <v>69</v>
      </c>
      <c r="EP63" s="107" t="s">
        <v>69</v>
      </c>
      <c r="EQ63" s="107" t="s">
        <v>69</v>
      </c>
      <c r="ER63" s="188"/>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c r="ID63" s="41"/>
      <c r="IE63" s="41"/>
      <c r="IF63" s="41"/>
      <c r="IG63" s="41"/>
      <c r="IH63" s="41"/>
      <c r="II63" s="41"/>
      <c r="IJ63" s="41"/>
      <c r="IK63" s="41"/>
      <c r="IL63" s="41"/>
      <c r="IM63" s="41"/>
      <c r="IN63" s="41"/>
      <c r="IO63" s="41"/>
      <c r="IP63" s="41"/>
      <c r="IQ63" s="41"/>
      <c r="IR63" s="41"/>
      <c r="IS63" s="41"/>
      <c r="IT63" s="41"/>
      <c r="IU63" s="41"/>
      <c r="IV63" s="41"/>
      <c r="IW63" s="41"/>
      <c r="IX63" s="41"/>
      <c r="IY63" s="41"/>
      <c r="IZ63" s="41"/>
      <c r="JA63" s="41"/>
      <c r="JB63" s="41"/>
      <c r="JC63" s="41"/>
      <c r="JD63" s="41"/>
      <c r="JE63" s="41"/>
      <c r="JF63" s="41"/>
      <c r="JG63" s="41"/>
      <c r="JH63" s="41"/>
      <c r="JI63" s="41"/>
      <c r="JJ63" s="41"/>
      <c r="JK63" s="41"/>
      <c r="JL63" s="41"/>
      <c r="JM63" s="41"/>
      <c r="JN63" s="41"/>
      <c r="JO63" s="41"/>
      <c r="JP63" s="41"/>
      <c r="JQ63" s="41"/>
      <c r="JR63" s="41"/>
      <c r="JS63" s="41"/>
      <c r="JT63" s="41"/>
      <c r="JU63" s="41"/>
      <c r="JV63" s="41"/>
      <c r="JW63" s="41"/>
      <c r="JX63" s="41"/>
      <c r="JY63" s="41"/>
      <c r="JZ63" s="41"/>
      <c r="KA63" s="41"/>
      <c r="KB63" s="41"/>
      <c r="KC63" s="41"/>
      <c r="KD63" s="41"/>
      <c r="KE63" s="41"/>
      <c r="KF63" s="41"/>
      <c r="KG63" s="41"/>
      <c r="KH63" s="41"/>
      <c r="KI63" s="41"/>
      <c r="KJ63" s="41"/>
      <c r="KK63" s="41"/>
      <c r="KL63" s="41"/>
      <c r="KM63" s="41"/>
      <c r="KN63" s="41"/>
      <c r="KO63" s="41"/>
      <c r="KP63" s="41"/>
      <c r="KQ63" s="41"/>
      <c r="KR63" s="41"/>
      <c r="KS63" s="41"/>
      <c r="KT63" s="41"/>
      <c r="KU63" s="41"/>
      <c r="KV63" s="41"/>
      <c r="KW63" s="41"/>
      <c r="KX63" s="41"/>
      <c r="KY63" s="41"/>
      <c r="KZ63" s="41"/>
      <c r="LA63" s="41"/>
      <c r="LB63" s="41"/>
      <c r="LC63" s="41"/>
      <c r="LD63" s="41"/>
      <c r="LE63" s="41"/>
      <c r="LF63" s="41"/>
      <c r="LG63" s="41"/>
      <c r="LH63" s="41"/>
      <c r="LI63" s="41"/>
      <c r="LJ63" s="41"/>
      <c r="LK63" s="41"/>
      <c r="LL63" s="41"/>
      <c r="LM63" s="41"/>
      <c r="LN63" s="41"/>
      <c r="LO63" s="41"/>
      <c r="LP63" s="41"/>
      <c r="LQ63" s="41"/>
      <c r="LR63" s="41"/>
      <c r="LS63" s="41"/>
      <c r="LT63" s="41"/>
      <c r="LU63" s="41"/>
      <c r="LV63" s="41"/>
      <c r="LW63" s="41"/>
      <c r="LX63" s="41"/>
      <c r="LY63" s="41"/>
      <c r="LZ63" s="41"/>
      <c r="MA63" s="41"/>
      <c r="MB63" s="41"/>
      <c r="MC63" s="41"/>
      <c r="MD63" s="41"/>
      <c r="ME63" s="41"/>
      <c r="MF63" s="41"/>
      <c r="MG63" s="41"/>
      <c r="MH63" s="41"/>
      <c r="MI63" s="41"/>
      <c r="MJ63" s="41"/>
      <c r="MK63" s="41"/>
      <c r="ML63" s="41"/>
      <c r="MM63" s="41"/>
      <c r="MN63" s="41"/>
      <c r="MO63" s="41"/>
      <c r="MP63" s="41"/>
      <c r="MQ63" s="41"/>
      <c r="MR63" s="41"/>
      <c r="MS63" s="41"/>
      <c r="MT63" s="41"/>
      <c r="MU63" s="41"/>
      <c r="MV63" s="41"/>
      <c r="MW63" s="41"/>
      <c r="MX63" s="41"/>
      <c r="MY63" s="41"/>
      <c r="MZ63" s="41"/>
      <c r="NA63" s="41"/>
      <c r="NB63" s="41"/>
      <c r="NC63" s="41"/>
      <c r="ND63" s="41"/>
      <c r="NE63" s="41"/>
      <c r="NF63" s="41"/>
      <c r="NG63" s="41"/>
      <c r="NH63" s="41"/>
      <c r="NI63" s="41"/>
      <c r="NJ63" s="41"/>
      <c r="NK63" s="41"/>
      <c r="NL63" s="41"/>
      <c r="NM63" s="41"/>
      <c r="NN63" s="41"/>
      <c r="NO63" s="41"/>
      <c r="NP63" s="41"/>
      <c r="NQ63" s="41"/>
      <c r="NR63" s="41"/>
      <c r="NS63" s="41"/>
      <c r="NT63" s="41"/>
      <c r="NU63" s="41"/>
      <c r="NV63" s="41"/>
      <c r="NW63" s="41"/>
      <c r="NX63" s="41"/>
      <c r="NY63" s="41"/>
      <c r="NZ63" s="41"/>
      <c r="OA63" s="41"/>
      <c r="OB63" s="41"/>
      <c r="OC63" s="41"/>
      <c r="OD63" s="41"/>
      <c r="OE63" s="41"/>
      <c r="OF63" s="41"/>
      <c r="OG63" s="41"/>
      <c r="OH63" s="41"/>
      <c r="OI63" s="41"/>
      <c r="OJ63" s="41"/>
      <c r="OK63" s="41"/>
      <c r="OL63" s="41"/>
      <c r="OM63" s="41"/>
      <c r="ON63" s="41"/>
      <c r="OO63" s="41"/>
      <c r="OP63" s="41"/>
      <c r="OQ63" s="41"/>
      <c r="OR63" s="41"/>
      <c r="OS63" s="41"/>
      <c r="OT63" s="41"/>
      <c r="OU63" s="41"/>
      <c r="OV63" s="41"/>
      <c r="OW63" s="41"/>
      <c r="OX63" s="41"/>
      <c r="OY63" s="41"/>
      <c r="OZ63" s="41"/>
      <c r="PA63" s="41"/>
      <c r="PB63" s="41"/>
      <c r="PC63" s="41"/>
      <c r="PD63" s="41"/>
      <c r="PE63" s="41"/>
      <c r="PF63" s="41"/>
      <c r="PG63" s="41"/>
      <c r="PH63" s="41"/>
      <c r="PI63" s="41"/>
      <c r="PJ63" s="41"/>
      <c r="PK63" s="41"/>
      <c r="PL63" s="41"/>
      <c r="PM63" s="41"/>
      <c r="PN63" s="41"/>
      <c r="PO63" s="41"/>
      <c r="PP63" s="41"/>
      <c r="PQ63" s="41"/>
      <c r="PR63" s="41"/>
      <c r="PS63" s="41"/>
      <c r="PT63" s="41"/>
      <c r="PU63" s="41"/>
      <c r="PV63" s="41"/>
      <c r="PW63" s="41"/>
      <c r="PX63" s="41"/>
      <c r="PY63" s="41"/>
      <c r="PZ63" s="41"/>
      <c r="QA63" s="41"/>
      <c r="QB63" s="41"/>
      <c r="QC63" s="41"/>
      <c r="QD63" s="41"/>
      <c r="QE63" s="41"/>
      <c r="QF63" s="41"/>
      <c r="QG63" s="41"/>
      <c r="QH63" s="41"/>
      <c r="QI63" s="41"/>
      <c r="QJ63" s="41"/>
      <c r="QK63" s="41"/>
      <c r="QL63" s="41"/>
      <c r="QM63" s="41"/>
      <c r="QN63" s="41"/>
      <c r="QO63" s="41"/>
      <c r="QP63" s="41"/>
      <c r="QQ63" s="41"/>
      <c r="QR63" s="41"/>
      <c r="QS63" s="41"/>
      <c r="QT63" s="41"/>
      <c r="QU63" s="41"/>
      <c r="QV63" s="41"/>
      <c r="QW63" s="41"/>
      <c r="QX63" s="41"/>
      <c r="QY63" s="41"/>
      <c r="QZ63" s="41"/>
      <c r="RA63" s="41"/>
      <c r="RB63" s="41"/>
      <c r="RC63" s="41"/>
      <c r="RD63" s="41"/>
      <c r="RE63" s="41"/>
      <c r="RF63" s="41"/>
      <c r="RG63" s="41"/>
      <c r="RH63" s="41"/>
      <c r="RI63" s="41"/>
      <c r="RJ63" s="41"/>
      <c r="RK63" s="41"/>
      <c r="RL63" s="41"/>
      <c r="RM63" s="41"/>
      <c r="RN63" s="41"/>
      <c r="RO63" s="41"/>
      <c r="RP63" s="41"/>
      <c r="RQ63" s="41"/>
      <c r="RR63" s="41"/>
      <c r="RS63" s="41"/>
      <c r="RT63" s="41"/>
      <c r="RU63" s="41"/>
      <c r="RV63" s="41"/>
      <c r="RW63" s="41"/>
      <c r="RX63" s="41"/>
      <c r="RY63" s="41"/>
      <c r="RZ63" s="41"/>
      <c r="SA63" s="41"/>
      <c r="SB63" s="41"/>
      <c r="SC63" s="41"/>
      <c r="SD63" s="41"/>
      <c r="SE63" s="41"/>
      <c r="SF63" s="41"/>
      <c r="SG63" s="41"/>
      <c r="SH63" s="41"/>
      <c r="SI63" s="41"/>
      <c r="SJ63" s="41"/>
      <c r="SK63" s="41"/>
      <c r="SL63" s="41"/>
      <c r="SM63" s="41"/>
      <c r="SN63" s="41"/>
      <c r="SO63" s="41"/>
      <c r="SP63" s="41"/>
      <c r="SQ63" s="41"/>
      <c r="SR63" s="41"/>
      <c r="SS63" s="41"/>
      <c r="ST63" s="41"/>
      <c r="SU63" s="41"/>
      <c r="SV63" s="41"/>
      <c r="SW63" s="41"/>
      <c r="SX63" s="41"/>
      <c r="SY63" s="41"/>
      <c r="SZ63" s="41"/>
      <c r="TA63" s="41"/>
      <c r="TB63" s="41"/>
      <c r="TC63" s="41"/>
      <c r="TD63" s="41"/>
      <c r="TE63" s="41"/>
      <c r="TF63" s="41"/>
      <c r="TG63" s="41"/>
      <c r="TH63" s="41"/>
      <c r="TI63" s="41"/>
      <c r="TJ63" s="41"/>
      <c r="TK63" s="41"/>
      <c r="TL63" s="41"/>
      <c r="TM63" s="41"/>
      <c r="TN63" s="41"/>
      <c r="TO63" s="41"/>
      <c r="TP63" s="41"/>
      <c r="TQ63" s="41"/>
      <c r="TR63" s="41"/>
      <c r="TS63" s="41"/>
      <c r="TT63" s="41"/>
      <c r="TU63" s="41"/>
      <c r="TV63" s="41"/>
      <c r="TW63" s="41"/>
      <c r="TX63" s="41"/>
      <c r="TY63" s="41"/>
      <c r="TZ63" s="41"/>
      <c r="UA63" s="41"/>
      <c r="UB63" s="41"/>
      <c r="UC63" s="41"/>
      <c r="UD63" s="41"/>
      <c r="UE63" s="41"/>
      <c r="UF63" s="41"/>
      <c r="UG63" s="41"/>
      <c r="UH63" s="41"/>
      <c r="UI63" s="41"/>
      <c r="UJ63" s="41"/>
      <c r="UK63" s="41"/>
      <c r="UL63" s="41"/>
      <c r="UM63" s="41"/>
      <c r="UN63" s="41"/>
      <c r="UO63" s="41"/>
      <c r="UP63" s="41"/>
      <c r="UQ63" s="41"/>
      <c r="UR63" s="41"/>
      <c r="US63" s="41"/>
      <c r="UT63" s="41"/>
      <c r="UU63" s="41"/>
      <c r="UV63" s="41"/>
      <c r="UW63" s="41"/>
      <c r="UX63" s="41"/>
      <c r="UY63" s="41"/>
      <c r="UZ63" s="41"/>
      <c r="VA63" s="41"/>
      <c r="VB63" s="41"/>
      <c r="VC63" s="41"/>
      <c r="VD63" s="41"/>
      <c r="VE63" s="41"/>
      <c r="VF63" s="41"/>
      <c r="VG63" s="41"/>
      <c r="VH63" s="41"/>
      <c r="VI63" s="41"/>
      <c r="VJ63" s="41"/>
      <c r="VK63" s="41"/>
      <c r="VL63" s="41"/>
      <c r="VM63" s="41"/>
      <c r="VN63" s="41"/>
      <c r="VO63" s="41"/>
      <c r="VP63" s="41"/>
      <c r="VQ63" s="41"/>
      <c r="VR63" s="41"/>
      <c r="VS63" s="41"/>
      <c r="VT63" s="41"/>
      <c r="VU63" s="41"/>
      <c r="VV63" s="41"/>
      <c r="VW63" s="41"/>
      <c r="VX63" s="41"/>
      <c r="VY63" s="41"/>
      <c r="VZ63" s="41"/>
      <c r="WA63" s="41"/>
      <c r="WB63" s="41"/>
      <c r="WC63" s="41"/>
      <c r="WD63" s="41"/>
      <c r="WE63" s="41"/>
      <c r="WF63" s="41"/>
      <c r="WG63" s="41"/>
      <c r="WH63" s="41"/>
      <c r="WI63" s="41"/>
      <c r="WJ63" s="41"/>
      <c r="WK63" s="41"/>
      <c r="WL63" s="41"/>
      <c r="WM63" s="41"/>
      <c r="WN63" s="41"/>
      <c r="WO63" s="41"/>
      <c r="WP63" s="41"/>
      <c r="WQ63" s="41"/>
      <c r="WR63" s="41"/>
      <c r="WS63" s="41"/>
      <c r="WT63" s="41"/>
      <c r="WU63" s="41"/>
      <c r="WV63" s="41"/>
      <c r="WW63" s="41"/>
      <c r="WX63" s="41"/>
      <c r="WY63" s="41"/>
      <c r="WZ63" s="41"/>
      <c r="XA63" s="41"/>
      <c r="XB63" s="41"/>
      <c r="XC63" s="41"/>
      <c r="XD63" s="41"/>
      <c r="XE63" s="41"/>
      <c r="XF63" s="41"/>
      <c r="XG63" s="41"/>
      <c r="XH63" s="41"/>
      <c r="XI63" s="41"/>
      <c r="XJ63" s="41"/>
      <c r="XK63" s="41"/>
      <c r="XL63" s="41"/>
      <c r="XM63" s="41"/>
      <c r="XN63" s="41"/>
      <c r="XO63" s="41"/>
      <c r="XP63" s="41"/>
      <c r="XQ63" s="41"/>
      <c r="XR63" s="41"/>
      <c r="XS63" s="41"/>
      <c r="XT63" s="41"/>
      <c r="XU63" s="41"/>
      <c r="XV63" s="41"/>
      <c r="XW63" s="41"/>
      <c r="XX63" s="41"/>
      <c r="XY63" s="41"/>
      <c r="XZ63" s="41"/>
      <c r="YA63" s="41"/>
      <c r="YB63" s="41"/>
      <c r="YC63" s="41"/>
      <c r="YD63" s="41"/>
      <c r="YE63" s="41"/>
      <c r="YF63" s="41"/>
      <c r="YG63" s="41"/>
      <c r="YH63" s="41"/>
      <c r="YI63" s="41"/>
      <c r="YJ63" s="41"/>
      <c r="YK63" s="41"/>
      <c r="YL63" s="41"/>
      <c r="YM63" s="41"/>
      <c r="YN63" s="41"/>
      <c r="YO63" s="41"/>
      <c r="YP63" s="41"/>
      <c r="YQ63" s="41"/>
      <c r="YR63" s="41"/>
      <c r="YS63" s="41"/>
      <c r="YT63" s="41"/>
      <c r="YU63" s="41"/>
      <c r="YV63" s="41"/>
      <c r="YW63" s="41"/>
      <c r="YX63" s="41"/>
      <c r="YY63" s="41"/>
      <c r="YZ63" s="41"/>
      <c r="ZA63" s="41"/>
      <c r="ZB63" s="41"/>
      <c r="ZC63" s="41"/>
      <c r="ZD63" s="41"/>
      <c r="ZE63" s="41"/>
      <c r="ZF63" s="41"/>
      <c r="ZG63" s="41"/>
      <c r="ZH63" s="41"/>
      <c r="ZI63" s="41"/>
      <c r="ZJ63" s="41"/>
      <c r="ZK63" s="41"/>
      <c r="ZL63" s="41"/>
      <c r="ZM63" s="41"/>
      <c r="ZN63" s="41"/>
      <c r="ZO63" s="41"/>
      <c r="ZP63" s="41"/>
      <c r="ZQ63" s="41"/>
      <c r="ZR63" s="41"/>
      <c r="ZS63" s="41"/>
      <c r="ZT63" s="41"/>
      <c r="ZU63" s="41"/>
      <c r="ZV63" s="41"/>
      <c r="ZW63" s="41"/>
      <c r="ZX63" s="41"/>
      <c r="ZY63" s="41"/>
      <c r="ZZ63" s="41"/>
      <c r="AAA63" s="41"/>
      <c r="AAB63" s="41"/>
      <c r="AAC63" s="41"/>
      <c r="AAD63" s="41"/>
      <c r="AAE63" s="41"/>
      <c r="AAF63" s="41"/>
      <c r="AAG63" s="41"/>
      <c r="AAH63" s="41"/>
      <c r="AAI63" s="41"/>
      <c r="AAJ63" s="41"/>
      <c r="AAK63" s="41"/>
      <c r="AAL63" s="41"/>
      <c r="AAM63" s="41"/>
      <c r="AAN63" s="41"/>
      <c r="AAO63" s="41"/>
      <c r="AAP63" s="41"/>
      <c r="AAQ63" s="41"/>
      <c r="AAR63" s="41"/>
      <c r="AAS63" s="41"/>
      <c r="AAT63" s="41"/>
      <c r="AAU63" s="41"/>
      <c r="AAV63" s="41"/>
      <c r="AAW63" s="41"/>
      <c r="AAX63" s="41"/>
      <c r="AAY63" s="41"/>
      <c r="AAZ63" s="41"/>
      <c r="ABA63" s="41"/>
      <c r="ABB63" s="41"/>
      <c r="ABC63" s="41"/>
      <c r="ABD63" s="41"/>
      <c r="ABE63" s="41"/>
      <c r="ABF63" s="41"/>
      <c r="ABG63" s="41"/>
      <c r="ABH63" s="41"/>
      <c r="ABI63" s="41"/>
      <c r="ABJ63" s="41"/>
      <c r="ABK63" s="41"/>
      <c r="ABL63" s="41"/>
      <c r="ABM63" s="41"/>
      <c r="ABN63" s="41"/>
      <c r="ABO63" s="41"/>
      <c r="ABP63" s="41"/>
      <c r="ABQ63" s="41"/>
      <c r="ABR63" s="41"/>
      <c r="ABS63" s="41"/>
      <c r="ABT63" s="41"/>
      <c r="ABU63" s="41"/>
      <c r="ABV63" s="41"/>
      <c r="ABW63" s="41"/>
      <c r="ABX63" s="41"/>
      <c r="ABY63" s="41"/>
      <c r="ABZ63" s="41"/>
      <c r="ACA63" s="41"/>
      <c r="ACB63" s="41"/>
      <c r="ACC63" s="41"/>
      <c r="ACD63" s="41"/>
      <c r="ACE63" s="41"/>
      <c r="ACF63" s="41"/>
      <c r="ACG63" s="41"/>
      <c r="ACH63" s="41"/>
      <c r="ACI63" s="41"/>
      <c r="ACJ63" s="41"/>
      <c r="ACK63" s="41"/>
      <c r="ACL63" s="41"/>
      <c r="ACM63" s="41"/>
      <c r="ACN63" s="41"/>
      <c r="ACO63" s="41"/>
      <c r="ACP63" s="41"/>
      <c r="ACQ63" s="41"/>
      <c r="ACR63" s="41"/>
      <c r="ACS63" s="41"/>
      <c r="ACT63" s="41"/>
      <c r="ACU63" s="41"/>
      <c r="ACV63" s="41"/>
      <c r="ACW63" s="41"/>
      <c r="ACX63" s="41"/>
      <c r="ACY63" s="41"/>
      <c r="ACZ63" s="41"/>
      <c r="ADA63" s="41"/>
      <c r="ADB63" s="41"/>
      <c r="ADC63" s="41"/>
      <c r="ADD63" s="41"/>
      <c r="ADE63" s="41"/>
      <c r="ADF63" s="41"/>
      <c r="ADG63" s="41"/>
      <c r="ADH63" s="41"/>
      <c r="ADI63" s="41"/>
      <c r="ADJ63" s="41"/>
      <c r="ADK63" s="41"/>
      <c r="ADL63" s="41"/>
      <c r="ADM63" s="41"/>
      <c r="ADN63" s="41"/>
      <c r="ADO63" s="41"/>
      <c r="ADP63" s="41"/>
      <c r="ADQ63" s="41"/>
      <c r="ADR63" s="41"/>
      <c r="ADS63" s="41"/>
      <c r="ADT63" s="41"/>
      <c r="ADU63" s="41"/>
      <c r="ADV63" s="41"/>
      <c r="ADW63" s="41"/>
      <c r="ADX63" s="41"/>
      <c r="ADY63" s="41"/>
      <c r="ADZ63" s="41"/>
      <c r="AEA63" s="41"/>
      <c r="AEB63" s="41"/>
      <c r="AEC63" s="41"/>
      <c r="AED63" s="41"/>
      <c r="AEE63" s="41"/>
      <c r="AEF63" s="41"/>
      <c r="AEG63" s="41"/>
      <c r="AEH63" s="41"/>
      <c r="AEI63" s="41"/>
      <c r="AEJ63" s="41"/>
      <c r="AEK63" s="41"/>
      <c r="AEL63" s="41"/>
      <c r="AEM63" s="41"/>
      <c r="AEN63" s="41"/>
      <c r="AEO63" s="41"/>
      <c r="AEP63" s="41"/>
      <c r="AEQ63" s="41"/>
      <c r="AER63" s="41"/>
      <c r="AES63" s="41"/>
      <c r="AET63" s="41"/>
      <c r="AEU63" s="41"/>
      <c r="AEV63" s="41"/>
      <c r="AEW63" s="41"/>
      <c r="AEX63" s="41"/>
      <c r="AEY63" s="41"/>
      <c r="AEZ63" s="41"/>
      <c r="AFA63" s="41"/>
      <c r="AFB63" s="41"/>
      <c r="AFC63" s="41"/>
      <c r="AFD63" s="41"/>
      <c r="AFE63" s="41"/>
      <c r="AFF63" s="41"/>
      <c r="AFG63" s="41"/>
      <c r="AFH63" s="41"/>
      <c r="AFI63" s="41"/>
      <c r="AFJ63" s="41"/>
      <c r="AFK63" s="41"/>
      <c r="AFL63" s="41"/>
      <c r="AFM63" s="41"/>
      <c r="AFN63" s="41"/>
      <c r="AFO63" s="41"/>
      <c r="AFP63" s="41"/>
      <c r="AFQ63" s="41"/>
      <c r="AFR63" s="41"/>
      <c r="AFS63" s="41"/>
      <c r="AFT63" s="41"/>
      <c r="AFU63" s="41"/>
      <c r="AFV63" s="41"/>
      <c r="AFW63" s="41"/>
      <c r="AFX63" s="41"/>
      <c r="AFY63" s="41"/>
      <c r="AFZ63" s="41"/>
      <c r="AGA63" s="41"/>
      <c r="AGB63" s="41"/>
      <c r="AGC63" s="41"/>
      <c r="AGD63" s="41"/>
      <c r="AGE63" s="41"/>
      <c r="AGF63" s="41"/>
      <c r="AGG63" s="41"/>
      <c r="AGH63" s="41"/>
      <c r="AGI63" s="41"/>
      <c r="AGJ63" s="41"/>
      <c r="AGK63" s="41"/>
      <c r="AGL63" s="41"/>
      <c r="AGM63" s="41"/>
      <c r="AGN63" s="41"/>
      <c r="AGO63" s="41"/>
      <c r="AGP63" s="41"/>
      <c r="AGQ63" s="41"/>
      <c r="AGR63" s="41"/>
      <c r="AGS63" s="41"/>
      <c r="AGT63" s="41"/>
      <c r="AGU63" s="41"/>
      <c r="AGV63" s="41"/>
      <c r="AGW63" s="41"/>
      <c r="AGX63" s="41"/>
      <c r="AGY63" s="41"/>
      <c r="AGZ63" s="41"/>
      <c r="AHA63" s="41"/>
      <c r="AHB63" s="41"/>
    </row>
    <row r="64" spans="1:887" s="40" customFormat="1" x14ac:dyDescent="0.25">
      <c r="A64" s="47" t="s">
        <v>482</v>
      </c>
      <c r="B64" s="45">
        <v>2009</v>
      </c>
      <c r="C64" s="47" t="s">
        <v>483</v>
      </c>
      <c r="D64" s="47" t="s">
        <v>484</v>
      </c>
      <c r="E64" s="47" t="s">
        <v>485</v>
      </c>
      <c r="F64" s="47" t="s">
        <v>486</v>
      </c>
      <c r="G64" s="45" t="s">
        <v>58</v>
      </c>
      <c r="H64" s="51">
        <v>42311</v>
      </c>
      <c r="I64" s="47" t="s">
        <v>59</v>
      </c>
      <c r="J64" s="47" t="s">
        <v>343</v>
      </c>
      <c r="K64" s="46" t="s">
        <v>38</v>
      </c>
      <c r="L64" s="45" t="s">
        <v>120</v>
      </c>
      <c r="M64" s="45">
        <v>16</v>
      </c>
      <c r="N64" s="45">
        <v>2</v>
      </c>
      <c r="O64" s="47" t="s">
        <v>487</v>
      </c>
      <c r="P64" s="47" t="s">
        <v>92</v>
      </c>
      <c r="Q64" s="47" t="s">
        <v>690</v>
      </c>
      <c r="R64" s="47" t="s">
        <v>488</v>
      </c>
      <c r="S64" s="45" t="s">
        <v>66</v>
      </c>
      <c r="T64" s="45" t="s">
        <v>66</v>
      </c>
      <c r="U64" s="45" t="s">
        <v>66</v>
      </c>
      <c r="V64" s="45">
        <v>1</v>
      </c>
      <c r="W64" s="45" t="s">
        <v>69</v>
      </c>
      <c r="X64" s="45" t="s">
        <v>69</v>
      </c>
      <c r="Y64" s="45" t="s">
        <v>69</v>
      </c>
      <c r="Z64" s="45" t="s">
        <v>69</v>
      </c>
      <c r="AA64" s="45" t="s">
        <v>69</v>
      </c>
      <c r="AB64" s="45" t="s">
        <v>69</v>
      </c>
      <c r="AC64" s="47"/>
      <c r="AD64" s="45" t="s">
        <v>69</v>
      </c>
      <c r="AE64" s="45" t="s">
        <v>69</v>
      </c>
      <c r="AF64" s="45" t="s">
        <v>69</v>
      </c>
      <c r="AG64" s="45" t="s">
        <v>69</v>
      </c>
      <c r="AH64" s="45" t="s">
        <v>69</v>
      </c>
      <c r="AI64" s="45" t="s">
        <v>69</v>
      </c>
      <c r="AJ64" s="47"/>
      <c r="AK64" s="45" t="s">
        <v>69</v>
      </c>
      <c r="AL64" s="45" t="s">
        <v>69</v>
      </c>
      <c r="AM64" s="45" t="s">
        <v>69</v>
      </c>
      <c r="AN64" s="45" t="s">
        <v>69</v>
      </c>
      <c r="AO64" s="45" t="s">
        <v>69</v>
      </c>
      <c r="AP64" s="45" t="s">
        <v>69</v>
      </c>
      <c r="AQ64" s="47"/>
      <c r="AR64" s="45" t="s">
        <v>69</v>
      </c>
      <c r="AS64" s="45" t="s">
        <v>69</v>
      </c>
      <c r="AT64" s="45" t="s">
        <v>69</v>
      </c>
      <c r="AU64" s="45" t="s">
        <v>69</v>
      </c>
      <c r="AV64" s="45" t="s">
        <v>69</v>
      </c>
      <c r="AW64" s="45" t="s">
        <v>69</v>
      </c>
      <c r="AX64" s="47"/>
      <c r="AY64" s="45" t="s">
        <v>69</v>
      </c>
      <c r="AZ64" s="45" t="s">
        <v>69</v>
      </c>
      <c r="BA64" s="45" t="s">
        <v>69</v>
      </c>
      <c r="BB64" s="45" t="s">
        <v>69</v>
      </c>
      <c r="BC64" s="45" t="s">
        <v>69</v>
      </c>
      <c r="BD64" s="45" t="s">
        <v>69</v>
      </c>
      <c r="BE64" s="47"/>
      <c r="BF64" s="45" t="s">
        <v>69</v>
      </c>
      <c r="BG64" s="45" t="s">
        <v>69</v>
      </c>
      <c r="BH64" s="45" t="s">
        <v>69</v>
      </c>
      <c r="BI64" s="45" t="s">
        <v>69</v>
      </c>
      <c r="BJ64" s="45" t="s">
        <v>69</v>
      </c>
      <c r="BK64" s="45" t="s">
        <v>69</v>
      </c>
      <c r="BL64" s="47"/>
      <c r="BM64" s="45" t="s">
        <v>69</v>
      </c>
      <c r="BN64" s="45" t="s">
        <v>69</v>
      </c>
      <c r="BO64" s="45" t="s">
        <v>69</v>
      </c>
      <c r="BP64" s="45" t="s">
        <v>69</v>
      </c>
      <c r="BQ64" s="45" t="s">
        <v>69</v>
      </c>
      <c r="BR64" s="45" t="s">
        <v>69</v>
      </c>
      <c r="BS64" s="47"/>
      <c r="BT64" s="45" t="s">
        <v>69</v>
      </c>
      <c r="BU64" s="45" t="s">
        <v>69</v>
      </c>
      <c r="BV64" s="45" t="s">
        <v>69</v>
      </c>
      <c r="BW64" s="45" t="s">
        <v>69</v>
      </c>
      <c r="BX64" s="45" t="s">
        <v>69</v>
      </c>
      <c r="BY64" s="45" t="s">
        <v>69</v>
      </c>
      <c r="BZ64" s="47"/>
      <c r="CA64" s="45">
        <v>2</v>
      </c>
      <c r="CB64" s="45">
        <v>0</v>
      </c>
      <c r="CC64" s="45" t="s">
        <v>69</v>
      </c>
      <c r="CD64" s="45" t="s">
        <v>69</v>
      </c>
      <c r="CE64" s="45" t="s">
        <v>69</v>
      </c>
      <c r="CF64" s="45" t="s">
        <v>69</v>
      </c>
      <c r="CG64" s="47" t="s">
        <v>489</v>
      </c>
      <c r="CH64" s="45" t="s">
        <v>69</v>
      </c>
      <c r="CI64" s="45" t="s">
        <v>69</v>
      </c>
      <c r="CJ64" s="45" t="s">
        <v>69</v>
      </c>
      <c r="CK64" s="45" t="s">
        <v>69</v>
      </c>
      <c r="CL64" s="45" t="s">
        <v>69</v>
      </c>
      <c r="CM64" s="45" t="s">
        <v>69</v>
      </c>
      <c r="CN64" s="47"/>
      <c r="CO64" s="45" t="s">
        <v>69</v>
      </c>
      <c r="CP64" s="45" t="s">
        <v>69</v>
      </c>
      <c r="CQ64" s="45" t="s">
        <v>69</v>
      </c>
      <c r="CR64" s="45" t="s">
        <v>69</v>
      </c>
      <c r="CS64" s="45" t="s">
        <v>69</v>
      </c>
      <c r="CT64" s="45" t="s">
        <v>69</v>
      </c>
      <c r="CU64" s="47"/>
      <c r="CV64" s="45" t="s">
        <v>69</v>
      </c>
      <c r="CW64" s="45" t="s">
        <v>69</v>
      </c>
      <c r="CX64" s="45" t="s">
        <v>69</v>
      </c>
      <c r="CY64" s="45" t="s">
        <v>69</v>
      </c>
      <c r="CZ64" s="45" t="s">
        <v>69</v>
      </c>
      <c r="DA64" s="45" t="s">
        <v>69</v>
      </c>
      <c r="DB64" s="44"/>
      <c r="DC64" s="45" t="s">
        <v>69</v>
      </c>
      <c r="DD64" s="45" t="s">
        <v>69</v>
      </c>
      <c r="DE64" s="45" t="s">
        <v>69</v>
      </c>
      <c r="DF64" s="45" t="s">
        <v>69</v>
      </c>
      <c r="DG64" s="45" t="s">
        <v>69</v>
      </c>
      <c r="DH64" s="45" t="s">
        <v>69</v>
      </c>
      <c r="DI64" s="44"/>
      <c r="DJ64" s="45" t="s">
        <v>69</v>
      </c>
      <c r="DK64" s="45" t="s">
        <v>69</v>
      </c>
      <c r="DL64" s="45" t="s">
        <v>69</v>
      </c>
      <c r="DM64" s="45" t="s">
        <v>69</v>
      </c>
      <c r="DN64" s="45" t="s">
        <v>69</v>
      </c>
      <c r="DO64" s="45" t="s">
        <v>69</v>
      </c>
      <c r="DP64" s="44"/>
      <c r="DQ64" s="45" t="s">
        <v>69</v>
      </c>
      <c r="DR64" s="45" t="s">
        <v>69</v>
      </c>
      <c r="DS64" s="45" t="s">
        <v>69</v>
      </c>
      <c r="DT64" s="45" t="s">
        <v>69</v>
      </c>
      <c r="DU64" s="45" t="s">
        <v>69</v>
      </c>
      <c r="DV64" s="45" t="s">
        <v>69</v>
      </c>
      <c r="DW64" s="44"/>
      <c r="DX64" s="45" t="s">
        <v>69</v>
      </c>
      <c r="DY64" s="45" t="s">
        <v>69</v>
      </c>
      <c r="DZ64" s="45" t="s">
        <v>69</v>
      </c>
      <c r="EA64" s="45" t="s">
        <v>69</v>
      </c>
      <c r="EB64" s="45" t="s">
        <v>69</v>
      </c>
      <c r="EC64" s="45" t="s">
        <v>69</v>
      </c>
      <c r="ED64" s="44"/>
      <c r="EE64" s="45" t="s">
        <v>69</v>
      </c>
      <c r="EF64" s="45" t="s">
        <v>69</v>
      </c>
      <c r="EG64" s="45" t="s">
        <v>69</v>
      </c>
      <c r="EH64" s="45" t="s">
        <v>69</v>
      </c>
      <c r="EI64" s="45" t="s">
        <v>69</v>
      </c>
      <c r="EJ64" s="45" t="s">
        <v>69</v>
      </c>
      <c r="EK64" s="44"/>
      <c r="EL64" s="45" t="s">
        <v>69</v>
      </c>
      <c r="EM64" s="45" t="s">
        <v>69</v>
      </c>
      <c r="EN64" s="45" t="s">
        <v>69</v>
      </c>
      <c r="EO64" s="45" t="s">
        <v>69</v>
      </c>
      <c r="EP64" s="45" t="s">
        <v>69</v>
      </c>
      <c r="EQ64" s="45" t="s">
        <v>69</v>
      </c>
      <c r="ER64" s="187"/>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c r="II64" s="41"/>
      <c r="IJ64" s="41"/>
      <c r="IK64" s="41"/>
      <c r="IL64" s="41"/>
      <c r="IM64" s="41"/>
      <c r="IN64" s="41"/>
      <c r="IO64" s="41"/>
      <c r="IP64" s="41"/>
      <c r="IQ64" s="41"/>
      <c r="IR64" s="41"/>
      <c r="IS64" s="41"/>
      <c r="IT64" s="41"/>
      <c r="IU64" s="41"/>
      <c r="IV64" s="41"/>
      <c r="IW64" s="41"/>
      <c r="IX64" s="41"/>
      <c r="IY64" s="41"/>
      <c r="IZ64" s="41"/>
      <c r="JA64" s="41"/>
      <c r="JB64" s="41"/>
      <c r="JC64" s="41"/>
      <c r="JD64" s="41"/>
      <c r="JE64" s="41"/>
      <c r="JF64" s="41"/>
      <c r="JG64" s="41"/>
      <c r="JH64" s="41"/>
      <c r="JI64" s="41"/>
      <c r="JJ64" s="41"/>
      <c r="JK64" s="41"/>
      <c r="JL64" s="41"/>
      <c r="JM64" s="41"/>
      <c r="JN64" s="41"/>
      <c r="JO64" s="41"/>
      <c r="JP64" s="41"/>
      <c r="JQ64" s="41"/>
      <c r="JR64" s="41"/>
      <c r="JS64" s="41"/>
      <c r="JT64" s="41"/>
      <c r="JU64" s="41"/>
      <c r="JV64" s="41"/>
      <c r="JW64" s="41"/>
      <c r="JX64" s="41"/>
      <c r="JY64" s="41"/>
      <c r="JZ64" s="41"/>
      <c r="KA64" s="41"/>
      <c r="KB64" s="41"/>
      <c r="KC64" s="41"/>
      <c r="KD64" s="41"/>
      <c r="KE64" s="41"/>
      <c r="KF64" s="41"/>
      <c r="KG64" s="41"/>
      <c r="KH64" s="41"/>
      <c r="KI64" s="41"/>
      <c r="KJ64" s="41"/>
      <c r="KK64" s="41"/>
      <c r="KL64" s="41"/>
      <c r="KM64" s="41"/>
      <c r="KN64" s="41"/>
      <c r="KO64" s="41"/>
      <c r="KP64" s="41"/>
      <c r="KQ64" s="41"/>
      <c r="KR64" s="41"/>
      <c r="KS64" s="41"/>
      <c r="KT64" s="41"/>
      <c r="KU64" s="41"/>
      <c r="KV64" s="41"/>
      <c r="KW64" s="41"/>
      <c r="KX64" s="41"/>
      <c r="KY64" s="41"/>
      <c r="KZ64" s="41"/>
      <c r="LA64" s="41"/>
      <c r="LB64" s="41"/>
      <c r="LC64" s="41"/>
      <c r="LD64" s="41"/>
      <c r="LE64" s="41"/>
      <c r="LF64" s="41"/>
      <c r="LG64" s="41"/>
      <c r="LH64" s="41"/>
      <c r="LI64" s="41"/>
      <c r="LJ64" s="41"/>
      <c r="LK64" s="41"/>
      <c r="LL64" s="41"/>
      <c r="LM64" s="41"/>
      <c r="LN64" s="41"/>
      <c r="LO64" s="41"/>
      <c r="LP64" s="41"/>
      <c r="LQ64" s="41"/>
      <c r="LR64" s="41"/>
      <c r="LS64" s="41"/>
      <c r="LT64" s="41"/>
      <c r="LU64" s="41"/>
      <c r="LV64" s="41"/>
      <c r="LW64" s="41"/>
      <c r="LX64" s="41"/>
      <c r="LY64" s="41"/>
      <c r="LZ64" s="41"/>
      <c r="MA64" s="41"/>
      <c r="MB64" s="41"/>
      <c r="MC64" s="41"/>
      <c r="MD64" s="41"/>
      <c r="ME64" s="41"/>
      <c r="MF64" s="41"/>
      <c r="MG64" s="41"/>
      <c r="MH64" s="41"/>
      <c r="MI64" s="41"/>
      <c r="MJ64" s="41"/>
      <c r="MK64" s="41"/>
      <c r="ML64" s="41"/>
      <c r="MM64" s="41"/>
      <c r="MN64" s="41"/>
      <c r="MO64" s="41"/>
      <c r="MP64" s="41"/>
      <c r="MQ64" s="41"/>
      <c r="MR64" s="41"/>
      <c r="MS64" s="41"/>
      <c r="MT64" s="41"/>
      <c r="MU64" s="41"/>
      <c r="MV64" s="41"/>
      <c r="MW64" s="41"/>
      <c r="MX64" s="41"/>
      <c r="MY64" s="41"/>
      <c r="MZ64" s="41"/>
      <c r="NA64" s="41"/>
      <c r="NB64" s="41"/>
      <c r="NC64" s="41"/>
      <c r="ND64" s="41"/>
      <c r="NE64" s="41"/>
      <c r="NF64" s="41"/>
      <c r="NG64" s="41"/>
      <c r="NH64" s="41"/>
      <c r="NI64" s="41"/>
      <c r="NJ64" s="41"/>
      <c r="NK64" s="41"/>
      <c r="NL64" s="41"/>
      <c r="NM64" s="41"/>
      <c r="NN64" s="41"/>
      <c r="NO64" s="41"/>
      <c r="NP64" s="41"/>
      <c r="NQ64" s="41"/>
      <c r="NR64" s="41"/>
      <c r="NS64" s="41"/>
      <c r="NT64" s="41"/>
      <c r="NU64" s="41"/>
      <c r="NV64" s="41"/>
      <c r="NW64" s="41"/>
      <c r="NX64" s="41"/>
      <c r="NY64" s="41"/>
      <c r="NZ64" s="41"/>
      <c r="OA64" s="41"/>
      <c r="OB64" s="41"/>
      <c r="OC64" s="41"/>
      <c r="OD64" s="41"/>
      <c r="OE64" s="41"/>
      <c r="OF64" s="41"/>
      <c r="OG64" s="41"/>
      <c r="OH64" s="41"/>
      <c r="OI64" s="41"/>
      <c r="OJ64" s="41"/>
      <c r="OK64" s="41"/>
      <c r="OL64" s="41"/>
      <c r="OM64" s="41"/>
      <c r="ON64" s="41"/>
      <c r="OO64" s="41"/>
      <c r="OP64" s="41"/>
      <c r="OQ64" s="41"/>
      <c r="OR64" s="41"/>
      <c r="OS64" s="41"/>
      <c r="OT64" s="41"/>
      <c r="OU64" s="41"/>
      <c r="OV64" s="41"/>
      <c r="OW64" s="41"/>
      <c r="OX64" s="41"/>
      <c r="OY64" s="41"/>
      <c r="OZ64" s="41"/>
      <c r="PA64" s="41"/>
      <c r="PB64" s="41"/>
      <c r="PC64" s="41"/>
      <c r="PD64" s="41"/>
      <c r="PE64" s="41"/>
      <c r="PF64" s="41"/>
      <c r="PG64" s="41"/>
      <c r="PH64" s="41"/>
      <c r="PI64" s="41"/>
      <c r="PJ64" s="41"/>
      <c r="PK64" s="41"/>
      <c r="PL64" s="41"/>
      <c r="PM64" s="41"/>
      <c r="PN64" s="41"/>
      <c r="PO64" s="41"/>
      <c r="PP64" s="41"/>
      <c r="PQ64" s="41"/>
      <c r="PR64" s="41"/>
      <c r="PS64" s="41"/>
      <c r="PT64" s="41"/>
      <c r="PU64" s="41"/>
      <c r="PV64" s="41"/>
      <c r="PW64" s="41"/>
      <c r="PX64" s="41"/>
      <c r="PY64" s="41"/>
      <c r="PZ64" s="41"/>
      <c r="QA64" s="41"/>
      <c r="QB64" s="41"/>
      <c r="QC64" s="41"/>
      <c r="QD64" s="41"/>
      <c r="QE64" s="41"/>
      <c r="QF64" s="41"/>
      <c r="QG64" s="41"/>
      <c r="QH64" s="41"/>
      <c r="QI64" s="41"/>
      <c r="QJ64" s="41"/>
      <c r="QK64" s="41"/>
      <c r="QL64" s="41"/>
      <c r="QM64" s="41"/>
      <c r="QN64" s="41"/>
      <c r="QO64" s="41"/>
      <c r="QP64" s="41"/>
      <c r="QQ64" s="41"/>
      <c r="QR64" s="41"/>
      <c r="QS64" s="41"/>
      <c r="QT64" s="41"/>
      <c r="QU64" s="41"/>
      <c r="QV64" s="41"/>
      <c r="QW64" s="41"/>
      <c r="QX64" s="41"/>
      <c r="QY64" s="41"/>
      <c r="QZ64" s="41"/>
      <c r="RA64" s="41"/>
      <c r="RB64" s="41"/>
      <c r="RC64" s="41"/>
      <c r="RD64" s="41"/>
      <c r="RE64" s="41"/>
      <c r="RF64" s="41"/>
      <c r="RG64" s="41"/>
      <c r="RH64" s="41"/>
      <c r="RI64" s="41"/>
      <c r="RJ64" s="41"/>
      <c r="RK64" s="41"/>
      <c r="RL64" s="41"/>
      <c r="RM64" s="41"/>
      <c r="RN64" s="41"/>
      <c r="RO64" s="41"/>
      <c r="RP64" s="41"/>
      <c r="RQ64" s="41"/>
      <c r="RR64" s="41"/>
      <c r="RS64" s="41"/>
      <c r="RT64" s="41"/>
      <c r="RU64" s="41"/>
      <c r="RV64" s="41"/>
      <c r="RW64" s="41"/>
      <c r="RX64" s="41"/>
      <c r="RY64" s="41"/>
      <c r="RZ64" s="41"/>
      <c r="SA64" s="41"/>
      <c r="SB64" s="41"/>
      <c r="SC64" s="41"/>
      <c r="SD64" s="41"/>
      <c r="SE64" s="41"/>
      <c r="SF64" s="41"/>
      <c r="SG64" s="41"/>
      <c r="SH64" s="41"/>
      <c r="SI64" s="41"/>
      <c r="SJ64" s="41"/>
      <c r="SK64" s="41"/>
      <c r="SL64" s="41"/>
      <c r="SM64" s="41"/>
      <c r="SN64" s="41"/>
      <c r="SO64" s="41"/>
      <c r="SP64" s="41"/>
      <c r="SQ64" s="41"/>
      <c r="SR64" s="41"/>
      <c r="SS64" s="41"/>
      <c r="ST64" s="41"/>
      <c r="SU64" s="41"/>
      <c r="SV64" s="41"/>
      <c r="SW64" s="41"/>
      <c r="SX64" s="41"/>
      <c r="SY64" s="41"/>
      <c r="SZ64" s="41"/>
      <c r="TA64" s="41"/>
      <c r="TB64" s="41"/>
      <c r="TC64" s="41"/>
      <c r="TD64" s="41"/>
      <c r="TE64" s="41"/>
      <c r="TF64" s="41"/>
      <c r="TG64" s="41"/>
      <c r="TH64" s="41"/>
      <c r="TI64" s="41"/>
      <c r="TJ64" s="41"/>
      <c r="TK64" s="41"/>
      <c r="TL64" s="41"/>
      <c r="TM64" s="41"/>
      <c r="TN64" s="41"/>
      <c r="TO64" s="41"/>
      <c r="TP64" s="41"/>
      <c r="TQ64" s="41"/>
      <c r="TR64" s="41"/>
      <c r="TS64" s="41"/>
      <c r="TT64" s="41"/>
      <c r="TU64" s="41"/>
      <c r="TV64" s="41"/>
      <c r="TW64" s="41"/>
      <c r="TX64" s="41"/>
      <c r="TY64" s="41"/>
      <c r="TZ64" s="41"/>
      <c r="UA64" s="41"/>
      <c r="UB64" s="41"/>
      <c r="UC64" s="41"/>
      <c r="UD64" s="41"/>
      <c r="UE64" s="41"/>
      <c r="UF64" s="41"/>
      <c r="UG64" s="41"/>
      <c r="UH64" s="41"/>
      <c r="UI64" s="41"/>
      <c r="UJ64" s="41"/>
      <c r="UK64" s="41"/>
      <c r="UL64" s="41"/>
      <c r="UM64" s="41"/>
      <c r="UN64" s="41"/>
      <c r="UO64" s="41"/>
      <c r="UP64" s="41"/>
      <c r="UQ64" s="41"/>
      <c r="UR64" s="41"/>
      <c r="US64" s="41"/>
      <c r="UT64" s="41"/>
      <c r="UU64" s="41"/>
      <c r="UV64" s="41"/>
      <c r="UW64" s="41"/>
      <c r="UX64" s="41"/>
      <c r="UY64" s="41"/>
      <c r="UZ64" s="41"/>
      <c r="VA64" s="41"/>
      <c r="VB64" s="41"/>
      <c r="VC64" s="41"/>
      <c r="VD64" s="41"/>
      <c r="VE64" s="41"/>
      <c r="VF64" s="41"/>
      <c r="VG64" s="41"/>
      <c r="VH64" s="41"/>
      <c r="VI64" s="41"/>
      <c r="VJ64" s="41"/>
      <c r="VK64" s="41"/>
      <c r="VL64" s="41"/>
      <c r="VM64" s="41"/>
      <c r="VN64" s="41"/>
      <c r="VO64" s="41"/>
      <c r="VP64" s="41"/>
      <c r="VQ64" s="41"/>
      <c r="VR64" s="41"/>
      <c r="VS64" s="41"/>
      <c r="VT64" s="41"/>
      <c r="VU64" s="41"/>
      <c r="VV64" s="41"/>
      <c r="VW64" s="41"/>
      <c r="VX64" s="41"/>
      <c r="VY64" s="41"/>
      <c r="VZ64" s="41"/>
      <c r="WA64" s="41"/>
      <c r="WB64" s="41"/>
      <c r="WC64" s="41"/>
      <c r="WD64" s="41"/>
      <c r="WE64" s="41"/>
      <c r="WF64" s="41"/>
      <c r="WG64" s="41"/>
      <c r="WH64" s="41"/>
      <c r="WI64" s="41"/>
      <c r="WJ64" s="41"/>
      <c r="WK64" s="41"/>
      <c r="WL64" s="41"/>
      <c r="WM64" s="41"/>
      <c r="WN64" s="41"/>
      <c r="WO64" s="41"/>
      <c r="WP64" s="41"/>
      <c r="WQ64" s="41"/>
      <c r="WR64" s="41"/>
      <c r="WS64" s="41"/>
      <c r="WT64" s="41"/>
      <c r="WU64" s="41"/>
      <c r="WV64" s="41"/>
      <c r="WW64" s="41"/>
      <c r="WX64" s="41"/>
      <c r="WY64" s="41"/>
      <c r="WZ64" s="41"/>
      <c r="XA64" s="41"/>
      <c r="XB64" s="41"/>
      <c r="XC64" s="41"/>
      <c r="XD64" s="41"/>
      <c r="XE64" s="41"/>
      <c r="XF64" s="41"/>
      <c r="XG64" s="41"/>
      <c r="XH64" s="41"/>
      <c r="XI64" s="41"/>
      <c r="XJ64" s="41"/>
      <c r="XK64" s="41"/>
      <c r="XL64" s="41"/>
      <c r="XM64" s="41"/>
      <c r="XN64" s="41"/>
      <c r="XO64" s="41"/>
      <c r="XP64" s="41"/>
      <c r="XQ64" s="41"/>
      <c r="XR64" s="41"/>
      <c r="XS64" s="41"/>
      <c r="XT64" s="41"/>
      <c r="XU64" s="41"/>
      <c r="XV64" s="41"/>
      <c r="XW64" s="41"/>
      <c r="XX64" s="41"/>
      <c r="XY64" s="41"/>
      <c r="XZ64" s="41"/>
      <c r="YA64" s="41"/>
      <c r="YB64" s="41"/>
      <c r="YC64" s="41"/>
      <c r="YD64" s="41"/>
      <c r="YE64" s="41"/>
      <c r="YF64" s="41"/>
      <c r="YG64" s="41"/>
      <c r="YH64" s="41"/>
      <c r="YI64" s="41"/>
      <c r="YJ64" s="41"/>
      <c r="YK64" s="41"/>
      <c r="YL64" s="41"/>
      <c r="YM64" s="41"/>
      <c r="YN64" s="41"/>
      <c r="YO64" s="41"/>
      <c r="YP64" s="41"/>
      <c r="YQ64" s="41"/>
      <c r="YR64" s="41"/>
      <c r="YS64" s="41"/>
      <c r="YT64" s="41"/>
      <c r="YU64" s="41"/>
      <c r="YV64" s="41"/>
      <c r="YW64" s="41"/>
      <c r="YX64" s="41"/>
      <c r="YY64" s="41"/>
      <c r="YZ64" s="41"/>
      <c r="ZA64" s="41"/>
      <c r="ZB64" s="41"/>
      <c r="ZC64" s="41"/>
      <c r="ZD64" s="41"/>
      <c r="ZE64" s="41"/>
      <c r="ZF64" s="41"/>
      <c r="ZG64" s="41"/>
      <c r="ZH64" s="41"/>
      <c r="ZI64" s="41"/>
      <c r="ZJ64" s="41"/>
      <c r="ZK64" s="41"/>
      <c r="ZL64" s="41"/>
      <c r="ZM64" s="41"/>
      <c r="ZN64" s="41"/>
      <c r="ZO64" s="41"/>
      <c r="ZP64" s="41"/>
      <c r="ZQ64" s="41"/>
      <c r="ZR64" s="41"/>
      <c r="ZS64" s="41"/>
      <c r="ZT64" s="41"/>
      <c r="ZU64" s="41"/>
      <c r="ZV64" s="41"/>
      <c r="ZW64" s="41"/>
      <c r="ZX64" s="41"/>
      <c r="ZY64" s="41"/>
      <c r="ZZ64" s="41"/>
      <c r="AAA64" s="41"/>
      <c r="AAB64" s="41"/>
      <c r="AAC64" s="41"/>
      <c r="AAD64" s="41"/>
      <c r="AAE64" s="41"/>
      <c r="AAF64" s="41"/>
      <c r="AAG64" s="41"/>
      <c r="AAH64" s="41"/>
      <c r="AAI64" s="41"/>
      <c r="AAJ64" s="41"/>
      <c r="AAK64" s="41"/>
      <c r="AAL64" s="41"/>
      <c r="AAM64" s="41"/>
      <c r="AAN64" s="41"/>
      <c r="AAO64" s="41"/>
      <c r="AAP64" s="41"/>
      <c r="AAQ64" s="41"/>
      <c r="AAR64" s="41"/>
      <c r="AAS64" s="41"/>
      <c r="AAT64" s="41"/>
      <c r="AAU64" s="41"/>
      <c r="AAV64" s="41"/>
      <c r="AAW64" s="41"/>
      <c r="AAX64" s="41"/>
      <c r="AAY64" s="41"/>
      <c r="AAZ64" s="41"/>
      <c r="ABA64" s="41"/>
      <c r="ABB64" s="41"/>
      <c r="ABC64" s="41"/>
      <c r="ABD64" s="41"/>
      <c r="ABE64" s="41"/>
      <c r="ABF64" s="41"/>
      <c r="ABG64" s="41"/>
      <c r="ABH64" s="41"/>
      <c r="ABI64" s="41"/>
      <c r="ABJ64" s="41"/>
      <c r="ABK64" s="41"/>
      <c r="ABL64" s="41"/>
      <c r="ABM64" s="41"/>
      <c r="ABN64" s="41"/>
      <c r="ABO64" s="41"/>
      <c r="ABP64" s="41"/>
      <c r="ABQ64" s="41"/>
      <c r="ABR64" s="41"/>
      <c r="ABS64" s="41"/>
      <c r="ABT64" s="41"/>
      <c r="ABU64" s="41"/>
      <c r="ABV64" s="41"/>
      <c r="ABW64" s="41"/>
      <c r="ABX64" s="41"/>
      <c r="ABY64" s="41"/>
      <c r="ABZ64" s="41"/>
      <c r="ACA64" s="41"/>
      <c r="ACB64" s="41"/>
      <c r="ACC64" s="41"/>
      <c r="ACD64" s="41"/>
      <c r="ACE64" s="41"/>
      <c r="ACF64" s="41"/>
      <c r="ACG64" s="41"/>
      <c r="ACH64" s="41"/>
      <c r="ACI64" s="41"/>
      <c r="ACJ64" s="41"/>
      <c r="ACK64" s="41"/>
      <c r="ACL64" s="41"/>
      <c r="ACM64" s="41"/>
      <c r="ACN64" s="41"/>
      <c r="ACO64" s="41"/>
      <c r="ACP64" s="41"/>
      <c r="ACQ64" s="41"/>
      <c r="ACR64" s="41"/>
      <c r="ACS64" s="41"/>
      <c r="ACT64" s="41"/>
      <c r="ACU64" s="41"/>
      <c r="ACV64" s="41"/>
      <c r="ACW64" s="41"/>
      <c r="ACX64" s="41"/>
      <c r="ACY64" s="41"/>
      <c r="ACZ64" s="41"/>
      <c r="ADA64" s="41"/>
      <c r="ADB64" s="41"/>
      <c r="ADC64" s="41"/>
      <c r="ADD64" s="41"/>
      <c r="ADE64" s="41"/>
      <c r="ADF64" s="41"/>
      <c r="ADG64" s="41"/>
      <c r="ADH64" s="41"/>
      <c r="ADI64" s="41"/>
      <c r="ADJ64" s="41"/>
      <c r="ADK64" s="41"/>
      <c r="ADL64" s="41"/>
      <c r="ADM64" s="41"/>
      <c r="ADN64" s="41"/>
      <c r="ADO64" s="41"/>
      <c r="ADP64" s="41"/>
      <c r="ADQ64" s="41"/>
      <c r="ADR64" s="41"/>
      <c r="ADS64" s="41"/>
      <c r="ADT64" s="41"/>
      <c r="ADU64" s="41"/>
      <c r="ADV64" s="41"/>
      <c r="ADW64" s="41"/>
      <c r="ADX64" s="41"/>
      <c r="ADY64" s="41"/>
      <c r="ADZ64" s="41"/>
      <c r="AEA64" s="41"/>
      <c r="AEB64" s="41"/>
      <c r="AEC64" s="41"/>
      <c r="AED64" s="41"/>
      <c r="AEE64" s="41"/>
      <c r="AEF64" s="41"/>
      <c r="AEG64" s="41"/>
      <c r="AEH64" s="41"/>
      <c r="AEI64" s="41"/>
      <c r="AEJ64" s="41"/>
      <c r="AEK64" s="41"/>
      <c r="AEL64" s="41"/>
      <c r="AEM64" s="41"/>
      <c r="AEN64" s="41"/>
      <c r="AEO64" s="41"/>
      <c r="AEP64" s="41"/>
      <c r="AEQ64" s="41"/>
      <c r="AER64" s="41"/>
      <c r="AES64" s="41"/>
      <c r="AET64" s="41"/>
      <c r="AEU64" s="41"/>
      <c r="AEV64" s="41"/>
      <c r="AEW64" s="41"/>
      <c r="AEX64" s="41"/>
      <c r="AEY64" s="41"/>
      <c r="AEZ64" s="41"/>
      <c r="AFA64" s="41"/>
      <c r="AFB64" s="41"/>
      <c r="AFC64" s="41"/>
      <c r="AFD64" s="41"/>
      <c r="AFE64" s="41"/>
      <c r="AFF64" s="41"/>
      <c r="AFG64" s="41"/>
      <c r="AFH64" s="41"/>
      <c r="AFI64" s="41"/>
      <c r="AFJ64" s="41"/>
      <c r="AFK64" s="41"/>
      <c r="AFL64" s="41"/>
      <c r="AFM64" s="41"/>
      <c r="AFN64" s="41"/>
      <c r="AFO64" s="41"/>
      <c r="AFP64" s="41"/>
      <c r="AFQ64" s="41"/>
      <c r="AFR64" s="41"/>
      <c r="AFS64" s="41"/>
      <c r="AFT64" s="41"/>
      <c r="AFU64" s="41"/>
      <c r="AFV64" s="41"/>
      <c r="AFW64" s="41"/>
      <c r="AFX64" s="41"/>
      <c r="AFY64" s="41"/>
      <c r="AFZ64" s="41"/>
      <c r="AGA64" s="41"/>
      <c r="AGB64" s="41"/>
      <c r="AGC64" s="41"/>
      <c r="AGD64" s="41"/>
      <c r="AGE64" s="41"/>
      <c r="AGF64" s="41"/>
      <c r="AGG64" s="41"/>
      <c r="AGH64" s="41"/>
      <c r="AGI64" s="41"/>
      <c r="AGJ64" s="41"/>
      <c r="AGK64" s="41"/>
      <c r="AGL64" s="41"/>
      <c r="AGM64" s="41"/>
      <c r="AGN64" s="41"/>
      <c r="AGO64" s="41"/>
      <c r="AGP64" s="41"/>
      <c r="AGQ64" s="41"/>
      <c r="AGR64" s="41"/>
      <c r="AGS64" s="41"/>
      <c r="AGT64" s="41"/>
      <c r="AGU64" s="41"/>
      <c r="AGV64" s="41"/>
      <c r="AGW64" s="41"/>
      <c r="AGX64" s="41"/>
      <c r="AGY64" s="41"/>
      <c r="AGZ64" s="41"/>
      <c r="AHA64" s="41"/>
      <c r="AHB64" s="41"/>
    </row>
    <row r="65" spans="1:887" s="111" customFormat="1" x14ac:dyDescent="0.25">
      <c r="A65" s="106" t="s">
        <v>490</v>
      </c>
      <c r="B65" s="107">
        <v>2005</v>
      </c>
      <c r="C65" s="106" t="s">
        <v>491</v>
      </c>
      <c r="D65" s="106" t="s">
        <v>86</v>
      </c>
      <c r="E65" s="106" t="s">
        <v>492</v>
      </c>
      <c r="F65" s="106" t="s">
        <v>493</v>
      </c>
      <c r="G65" s="107" t="s">
        <v>58</v>
      </c>
      <c r="H65" s="109">
        <v>42311</v>
      </c>
      <c r="I65" s="106" t="s">
        <v>59</v>
      </c>
      <c r="J65" s="106" t="s">
        <v>225</v>
      </c>
      <c r="K65" s="110" t="s">
        <v>39</v>
      </c>
      <c r="L65" s="107" t="s">
        <v>494</v>
      </c>
      <c r="M65" s="107">
        <v>149</v>
      </c>
      <c r="N65" s="107">
        <v>2</v>
      </c>
      <c r="O65" s="106" t="s">
        <v>495</v>
      </c>
      <c r="P65" s="106" t="s">
        <v>92</v>
      </c>
      <c r="Q65" s="106" t="s">
        <v>93</v>
      </c>
      <c r="R65" s="106" t="s">
        <v>496</v>
      </c>
      <c r="S65" s="107" t="s">
        <v>66</v>
      </c>
      <c r="T65" s="107" t="s">
        <v>66</v>
      </c>
      <c r="U65" s="107" t="s">
        <v>66</v>
      </c>
      <c r="V65" s="107" t="s">
        <v>94</v>
      </c>
      <c r="W65" s="107" t="s">
        <v>69</v>
      </c>
      <c r="X65" s="107" t="s">
        <v>69</v>
      </c>
      <c r="Y65" s="107" t="s">
        <v>69</v>
      </c>
      <c r="Z65" s="107" t="s">
        <v>69</v>
      </c>
      <c r="AA65" s="107" t="s">
        <v>69</v>
      </c>
      <c r="AB65" s="107" t="s">
        <v>69</v>
      </c>
      <c r="AC65" s="106"/>
      <c r="AD65" s="107" t="s">
        <v>69</v>
      </c>
      <c r="AE65" s="107" t="s">
        <v>69</v>
      </c>
      <c r="AF65" s="107" t="s">
        <v>69</v>
      </c>
      <c r="AG65" s="107" t="s">
        <v>69</v>
      </c>
      <c r="AH65" s="107" t="s">
        <v>69</v>
      </c>
      <c r="AI65" s="107" t="s">
        <v>69</v>
      </c>
      <c r="AJ65" s="106"/>
      <c r="AK65" s="107" t="s">
        <v>69</v>
      </c>
      <c r="AL65" s="107" t="s">
        <v>69</v>
      </c>
      <c r="AM65" s="107" t="s">
        <v>69</v>
      </c>
      <c r="AN65" s="107" t="s">
        <v>69</v>
      </c>
      <c r="AO65" s="107" t="s">
        <v>69</v>
      </c>
      <c r="AP65" s="107" t="s">
        <v>69</v>
      </c>
      <c r="AQ65" s="106"/>
      <c r="AR65" s="107" t="s">
        <v>69</v>
      </c>
      <c r="AS65" s="107" t="s">
        <v>69</v>
      </c>
      <c r="AT65" s="107" t="s">
        <v>69</v>
      </c>
      <c r="AU65" s="107" t="s">
        <v>69</v>
      </c>
      <c r="AV65" s="107" t="s">
        <v>69</v>
      </c>
      <c r="AW65" s="107" t="s">
        <v>69</v>
      </c>
      <c r="AX65" s="106"/>
      <c r="AY65" s="107" t="s">
        <v>69</v>
      </c>
      <c r="AZ65" s="107" t="s">
        <v>69</v>
      </c>
      <c r="BA65" s="107" t="s">
        <v>69</v>
      </c>
      <c r="BB65" s="107" t="s">
        <v>69</v>
      </c>
      <c r="BC65" s="107" t="s">
        <v>69</v>
      </c>
      <c r="BD65" s="107" t="s">
        <v>69</v>
      </c>
      <c r="BE65" s="106"/>
      <c r="BF65" s="107" t="s">
        <v>69</v>
      </c>
      <c r="BG65" s="107" t="s">
        <v>69</v>
      </c>
      <c r="BH65" s="107" t="s">
        <v>69</v>
      </c>
      <c r="BI65" s="107" t="s">
        <v>69</v>
      </c>
      <c r="BJ65" s="107" t="s">
        <v>69</v>
      </c>
      <c r="BK65" s="107" t="s">
        <v>69</v>
      </c>
      <c r="BL65" s="106"/>
      <c r="BM65" s="107" t="s">
        <v>69</v>
      </c>
      <c r="BN65" s="107" t="s">
        <v>69</v>
      </c>
      <c r="BO65" s="107" t="s">
        <v>69</v>
      </c>
      <c r="BP65" s="107" t="s">
        <v>69</v>
      </c>
      <c r="BQ65" s="107" t="s">
        <v>69</v>
      </c>
      <c r="BR65" s="107" t="s">
        <v>69</v>
      </c>
      <c r="BS65" s="106"/>
      <c r="BT65" s="107" t="s">
        <v>69</v>
      </c>
      <c r="BU65" s="107" t="s">
        <v>69</v>
      </c>
      <c r="BV65" s="107" t="s">
        <v>69</v>
      </c>
      <c r="BW65" s="107" t="s">
        <v>69</v>
      </c>
      <c r="BX65" s="107" t="s">
        <v>69</v>
      </c>
      <c r="BY65" s="107" t="s">
        <v>69</v>
      </c>
      <c r="BZ65" s="106"/>
      <c r="CA65" s="107">
        <v>2</v>
      </c>
      <c r="CB65" s="107">
        <v>1</v>
      </c>
      <c r="CC65" s="107" t="s">
        <v>69</v>
      </c>
      <c r="CD65" s="107" t="s">
        <v>69</v>
      </c>
      <c r="CE65" s="107" t="s">
        <v>69</v>
      </c>
      <c r="CF65" s="107" t="s">
        <v>69</v>
      </c>
      <c r="CG65" s="106" t="s">
        <v>497</v>
      </c>
      <c r="CH65" s="107">
        <v>2</v>
      </c>
      <c r="CI65" s="107" t="s">
        <v>446</v>
      </c>
      <c r="CJ65" s="107" t="s">
        <v>69</v>
      </c>
      <c r="CK65" s="107" t="s">
        <v>69</v>
      </c>
      <c r="CL65" s="107" t="s">
        <v>69</v>
      </c>
      <c r="CM65" s="107" t="s">
        <v>69</v>
      </c>
      <c r="CN65" s="106" t="s">
        <v>768</v>
      </c>
      <c r="CO65" s="107" t="s">
        <v>69</v>
      </c>
      <c r="CP65" s="107" t="s">
        <v>69</v>
      </c>
      <c r="CQ65" s="107" t="s">
        <v>69</v>
      </c>
      <c r="CR65" s="107" t="s">
        <v>69</v>
      </c>
      <c r="CS65" s="107" t="s">
        <v>69</v>
      </c>
      <c r="CT65" s="107" t="s">
        <v>69</v>
      </c>
      <c r="CU65" s="106"/>
      <c r="CV65" s="107" t="s">
        <v>69</v>
      </c>
      <c r="CW65" s="107" t="s">
        <v>69</v>
      </c>
      <c r="CX65" s="107" t="s">
        <v>69</v>
      </c>
      <c r="CY65" s="107" t="s">
        <v>69</v>
      </c>
      <c r="CZ65" s="107" t="s">
        <v>69</v>
      </c>
      <c r="DA65" s="107" t="s">
        <v>69</v>
      </c>
      <c r="DB65" s="106"/>
      <c r="DC65" s="107" t="s">
        <v>69</v>
      </c>
      <c r="DD65" s="107" t="s">
        <v>69</v>
      </c>
      <c r="DE65" s="107" t="s">
        <v>69</v>
      </c>
      <c r="DF65" s="107" t="s">
        <v>69</v>
      </c>
      <c r="DG65" s="107" t="s">
        <v>69</v>
      </c>
      <c r="DH65" s="107" t="s">
        <v>69</v>
      </c>
      <c r="DI65" s="106"/>
      <c r="DJ65" s="107" t="s">
        <v>69</v>
      </c>
      <c r="DK65" s="107" t="s">
        <v>69</v>
      </c>
      <c r="DL65" s="107" t="s">
        <v>69</v>
      </c>
      <c r="DM65" s="107" t="s">
        <v>69</v>
      </c>
      <c r="DN65" s="107" t="s">
        <v>69</v>
      </c>
      <c r="DO65" s="107" t="s">
        <v>69</v>
      </c>
      <c r="DP65" s="106"/>
      <c r="DQ65" s="107" t="s">
        <v>69</v>
      </c>
      <c r="DR65" s="107" t="s">
        <v>69</v>
      </c>
      <c r="DS65" s="107" t="s">
        <v>69</v>
      </c>
      <c r="DT65" s="107" t="s">
        <v>69</v>
      </c>
      <c r="DU65" s="107" t="s">
        <v>69</v>
      </c>
      <c r="DV65" s="107" t="s">
        <v>69</v>
      </c>
      <c r="DW65" s="106"/>
      <c r="DX65" s="107" t="s">
        <v>69</v>
      </c>
      <c r="DY65" s="107" t="s">
        <v>69</v>
      </c>
      <c r="DZ65" s="107" t="s">
        <v>69</v>
      </c>
      <c r="EA65" s="107" t="s">
        <v>69</v>
      </c>
      <c r="EB65" s="107" t="s">
        <v>69</v>
      </c>
      <c r="EC65" s="107" t="s">
        <v>69</v>
      </c>
      <c r="ED65" s="106"/>
      <c r="EE65" s="107" t="s">
        <v>69</v>
      </c>
      <c r="EF65" s="107" t="s">
        <v>69</v>
      </c>
      <c r="EG65" s="107" t="s">
        <v>69</v>
      </c>
      <c r="EH65" s="107" t="s">
        <v>69</v>
      </c>
      <c r="EI65" s="107" t="s">
        <v>69</v>
      </c>
      <c r="EJ65" s="107" t="s">
        <v>69</v>
      </c>
      <c r="EK65" s="106"/>
      <c r="EL65" s="107" t="s">
        <v>69</v>
      </c>
      <c r="EM65" s="107" t="s">
        <v>69</v>
      </c>
      <c r="EN65" s="107" t="s">
        <v>69</v>
      </c>
      <c r="EO65" s="107" t="s">
        <v>69</v>
      </c>
      <c r="EP65" s="107" t="s">
        <v>69</v>
      </c>
      <c r="EQ65" s="107" t="s">
        <v>69</v>
      </c>
      <c r="ER65" s="188"/>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41"/>
      <c r="LR65" s="41"/>
      <c r="LS65" s="41"/>
      <c r="LT65" s="41"/>
      <c r="LU65" s="41"/>
      <c r="LV65" s="41"/>
      <c r="LW65" s="41"/>
      <c r="LX65" s="41"/>
      <c r="LY65" s="41"/>
      <c r="LZ65" s="41"/>
      <c r="MA65" s="41"/>
      <c r="MB65" s="41"/>
      <c r="MC65" s="41"/>
      <c r="MD65" s="41"/>
      <c r="ME65" s="41"/>
      <c r="MF65" s="41"/>
      <c r="MG65" s="41"/>
      <c r="MH65" s="41"/>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41"/>
      <c r="SD65" s="41"/>
      <c r="SE65" s="41"/>
      <c r="SF65" s="41"/>
      <c r="SG65" s="41"/>
      <c r="SH65" s="41"/>
      <c r="SI65" s="41"/>
      <c r="SJ65" s="41"/>
      <c r="SK65" s="41"/>
      <c r="SL65" s="41"/>
      <c r="SM65" s="41"/>
      <c r="SN65" s="41"/>
      <c r="SO65" s="41"/>
      <c r="SP65" s="41"/>
      <c r="SQ65" s="41"/>
      <c r="SR65" s="41"/>
      <c r="SS65" s="41"/>
      <c r="ST65" s="41"/>
      <c r="SU65" s="41"/>
      <c r="SV65" s="41"/>
      <c r="SW65" s="41"/>
      <c r="SX65" s="41"/>
      <c r="SY65" s="41"/>
      <c r="SZ65" s="41"/>
      <c r="TA65" s="41"/>
      <c r="TB65" s="41"/>
      <c r="TC65" s="41"/>
      <c r="TD65" s="41"/>
      <c r="TE65" s="41"/>
      <c r="TF65" s="41"/>
      <c r="TG65" s="41"/>
      <c r="TH65" s="41"/>
      <c r="TI65" s="41"/>
      <c r="TJ65" s="41"/>
      <c r="TK65" s="41"/>
      <c r="TL65" s="41"/>
      <c r="TM65" s="41"/>
      <c r="TN65" s="41"/>
      <c r="TO65" s="41"/>
      <c r="TP65" s="41"/>
      <c r="TQ65" s="41"/>
      <c r="TR65" s="41"/>
      <c r="TS65" s="41"/>
      <c r="TT65" s="41"/>
      <c r="TU65" s="41"/>
      <c r="TV65" s="41"/>
      <c r="TW65" s="41"/>
      <c r="TX65" s="41"/>
      <c r="TY65" s="41"/>
      <c r="TZ65" s="41"/>
      <c r="UA65" s="41"/>
      <c r="UB65" s="41"/>
      <c r="UC65" s="41"/>
      <c r="UD65" s="41"/>
      <c r="UE65" s="41"/>
      <c r="UF65" s="41"/>
      <c r="UG65" s="41"/>
      <c r="UH65" s="41"/>
      <c r="UI65" s="41"/>
      <c r="UJ65" s="41"/>
      <c r="UK65" s="41"/>
      <c r="UL65" s="41"/>
      <c r="UM65" s="41"/>
      <c r="UN65" s="41"/>
      <c r="UO65" s="41"/>
      <c r="UP65" s="41"/>
      <c r="UQ65" s="41"/>
      <c r="UR65" s="41"/>
      <c r="US65" s="41"/>
      <c r="UT65" s="41"/>
      <c r="UU65" s="41"/>
      <c r="UV65" s="41"/>
      <c r="UW65" s="41"/>
      <c r="UX65" s="41"/>
      <c r="UY65" s="41"/>
      <c r="UZ65" s="41"/>
      <c r="VA65" s="41"/>
      <c r="VB65" s="41"/>
      <c r="VC65" s="41"/>
      <c r="VD65" s="41"/>
      <c r="VE65" s="41"/>
      <c r="VF65" s="41"/>
      <c r="VG65" s="41"/>
      <c r="VH65" s="41"/>
      <c r="VI65" s="41"/>
      <c r="VJ65" s="41"/>
      <c r="VK65" s="41"/>
      <c r="VL65" s="41"/>
      <c r="VM65" s="41"/>
      <c r="VN65" s="41"/>
      <c r="VO65" s="41"/>
      <c r="VP65" s="41"/>
      <c r="VQ65" s="41"/>
      <c r="VR65" s="41"/>
      <c r="VS65" s="41"/>
      <c r="VT65" s="41"/>
      <c r="VU65" s="41"/>
      <c r="VV65" s="41"/>
      <c r="VW65" s="41"/>
      <c r="VX65" s="41"/>
      <c r="VY65" s="41"/>
      <c r="VZ65" s="41"/>
      <c r="WA65" s="41"/>
      <c r="WB65" s="41"/>
      <c r="WC65" s="41"/>
      <c r="WD65" s="41"/>
      <c r="WE65" s="41"/>
      <c r="WF65" s="41"/>
      <c r="WG65" s="41"/>
      <c r="WH65" s="41"/>
      <c r="WI65" s="41"/>
      <c r="WJ65" s="41"/>
      <c r="WK65" s="41"/>
      <c r="WL65" s="41"/>
      <c r="WM65" s="41"/>
      <c r="WN65" s="41"/>
      <c r="WO65" s="41"/>
      <c r="WP65" s="41"/>
      <c r="WQ65" s="41"/>
      <c r="WR65" s="41"/>
      <c r="WS65" s="41"/>
      <c r="WT65" s="41"/>
      <c r="WU65" s="41"/>
      <c r="WV65" s="41"/>
      <c r="WW65" s="41"/>
      <c r="WX65" s="41"/>
      <c r="WY65" s="41"/>
      <c r="WZ65" s="41"/>
      <c r="XA65" s="41"/>
      <c r="XB65" s="41"/>
      <c r="XC65" s="41"/>
      <c r="XD65" s="41"/>
      <c r="XE65" s="41"/>
      <c r="XF65" s="41"/>
      <c r="XG65" s="41"/>
      <c r="XH65" s="41"/>
      <c r="XI65" s="41"/>
      <c r="XJ65" s="41"/>
      <c r="XK65" s="41"/>
      <c r="XL65" s="41"/>
      <c r="XM65" s="41"/>
      <c r="XN65" s="41"/>
      <c r="XO65" s="41"/>
      <c r="XP65" s="41"/>
      <c r="XQ65" s="41"/>
      <c r="XR65" s="41"/>
      <c r="XS65" s="41"/>
      <c r="XT65" s="41"/>
      <c r="XU65" s="41"/>
      <c r="XV65" s="41"/>
      <c r="XW65" s="41"/>
      <c r="XX65" s="41"/>
      <c r="XY65" s="41"/>
      <c r="XZ65" s="41"/>
      <c r="YA65" s="41"/>
      <c r="YB65" s="41"/>
      <c r="YC65" s="41"/>
      <c r="YD65" s="41"/>
      <c r="YE65" s="41"/>
      <c r="YF65" s="41"/>
      <c r="YG65" s="41"/>
      <c r="YH65" s="41"/>
      <c r="YI65" s="41"/>
      <c r="YJ65" s="41"/>
      <c r="YK65" s="41"/>
      <c r="YL65" s="41"/>
      <c r="YM65" s="41"/>
      <c r="YN65" s="41"/>
      <c r="YO65" s="41"/>
      <c r="YP65" s="41"/>
      <c r="YQ65" s="41"/>
      <c r="YR65" s="41"/>
      <c r="YS65" s="41"/>
      <c r="YT65" s="41"/>
      <c r="YU65" s="41"/>
      <c r="YV65" s="41"/>
      <c r="YW65" s="41"/>
      <c r="YX65" s="41"/>
      <c r="YY65" s="41"/>
      <c r="YZ65" s="41"/>
      <c r="ZA65" s="41"/>
      <c r="ZB65" s="41"/>
      <c r="ZC65" s="41"/>
      <c r="ZD65" s="41"/>
      <c r="ZE65" s="41"/>
      <c r="ZF65" s="41"/>
      <c r="ZG65" s="41"/>
      <c r="ZH65" s="41"/>
      <c r="ZI65" s="41"/>
      <c r="ZJ65" s="41"/>
      <c r="ZK65" s="41"/>
      <c r="ZL65" s="41"/>
      <c r="ZM65" s="41"/>
      <c r="ZN65" s="41"/>
      <c r="ZO65" s="41"/>
      <c r="ZP65" s="41"/>
      <c r="ZQ65" s="41"/>
      <c r="ZR65" s="41"/>
      <c r="ZS65" s="41"/>
      <c r="ZT65" s="41"/>
      <c r="ZU65" s="41"/>
      <c r="ZV65" s="41"/>
      <c r="ZW65" s="41"/>
      <c r="ZX65" s="41"/>
      <c r="ZY65" s="41"/>
      <c r="ZZ65" s="41"/>
      <c r="AAA65" s="41"/>
      <c r="AAB65" s="41"/>
      <c r="AAC65" s="41"/>
      <c r="AAD65" s="41"/>
      <c r="AAE65" s="41"/>
      <c r="AAF65" s="41"/>
      <c r="AAG65" s="41"/>
      <c r="AAH65" s="41"/>
      <c r="AAI65" s="41"/>
      <c r="AAJ65" s="41"/>
      <c r="AAK65" s="41"/>
      <c r="AAL65" s="41"/>
      <c r="AAM65" s="41"/>
      <c r="AAN65" s="41"/>
      <c r="AAO65" s="41"/>
      <c r="AAP65" s="41"/>
      <c r="AAQ65" s="41"/>
      <c r="AAR65" s="41"/>
      <c r="AAS65" s="41"/>
      <c r="AAT65" s="41"/>
      <c r="AAU65" s="41"/>
      <c r="AAV65" s="41"/>
      <c r="AAW65" s="41"/>
      <c r="AAX65" s="41"/>
      <c r="AAY65" s="41"/>
      <c r="AAZ65" s="41"/>
      <c r="ABA65" s="41"/>
      <c r="ABB65" s="41"/>
      <c r="ABC65" s="41"/>
      <c r="ABD65" s="41"/>
      <c r="ABE65" s="41"/>
      <c r="ABF65" s="41"/>
      <c r="ABG65" s="41"/>
      <c r="ABH65" s="41"/>
      <c r="ABI65" s="41"/>
      <c r="ABJ65" s="41"/>
      <c r="ABK65" s="41"/>
      <c r="ABL65" s="41"/>
      <c r="ABM65" s="41"/>
      <c r="ABN65" s="41"/>
      <c r="ABO65" s="41"/>
      <c r="ABP65" s="41"/>
      <c r="ABQ65" s="41"/>
      <c r="ABR65" s="41"/>
      <c r="ABS65" s="41"/>
      <c r="ABT65" s="41"/>
      <c r="ABU65" s="41"/>
      <c r="ABV65" s="41"/>
      <c r="ABW65" s="41"/>
      <c r="ABX65" s="41"/>
      <c r="ABY65" s="41"/>
      <c r="ABZ65" s="41"/>
      <c r="ACA65" s="41"/>
      <c r="ACB65" s="41"/>
      <c r="ACC65" s="41"/>
      <c r="ACD65" s="41"/>
      <c r="ACE65" s="41"/>
      <c r="ACF65" s="41"/>
      <c r="ACG65" s="41"/>
      <c r="ACH65" s="41"/>
      <c r="ACI65" s="41"/>
      <c r="ACJ65" s="41"/>
      <c r="ACK65" s="41"/>
      <c r="ACL65" s="41"/>
      <c r="ACM65" s="41"/>
      <c r="ACN65" s="41"/>
      <c r="ACO65" s="41"/>
      <c r="ACP65" s="41"/>
      <c r="ACQ65" s="41"/>
      <c r="ACR65" s="41"/>
      <c r="ACS65" s="41"/>
      <c r="ACT65" s="41"/>
      <c r="ACU65" s="41"/>
      <c r="ACV65" s="41"/>
      <c r="ACW65" s="41"/>
      <c r="ACX65" s="41"/>
      <c r="ACY65" s="41"/>
      <c r="ACZ65" s="41"/>
      <c r="ADA65" s="41"/>
      <c r="ADB65" s="41"/>
      <c r="ADC65" s="41"/>
      <c r="ADD65" s="41"/>
      <c r="ADE65" s="41"/>
      <c r="ADF65" s="41"/>
      <c r="ADG65" s="41"/>
      <c r="ADH65" s="41"/>
      <c r="ADI65" s="41"/>
      <c r="ADJ65" s="41"/>
      <c r="ADK65" s="41"/>
      <c r="ADL65" s="41"/>
      <c r="ADM65" s="41"/>
      <c r="ADN65" s="41"/>
      <c r="ADO65" s="41"/>
      <c r="ADP65" s="41"/>
      <c r="ADQ65" s="41"/>
      <c r="ADR65" s="41"/>
      <c r="ADS65" s="41"/>
      <c r="ADT65" s="41"/>
      <c r="ADU65" s="41"/>
      <c r="ADV65" s="41"/>
      <c r="ADW65" s="41"/>
      <c r="ADX65" s="41"/>
      <c r="ADY65" s="41"/>
      <c r="ADZ65" s="41"/>
      <c r="AEA65" s="41"/>
      <c r="AEB65" s="41"/>
      <c r="AEC65" s="41"/>
      <c r="AED65" s="41"/>
      <c r="AEE65" s="41"/>
      <c r="AEF65" s="41"/>
      <c r="AEG65" s="41"/>
      <c r="AEH65" s="41"/>
      <c r="AEI65" s="41"/>
      <c r="AEJ65" s="41"/>
      <c r="AEK65" s="41"/>
      <c r="AEL65" s="41"/>
      <c r="AEM65" s="41"/>
      <c r="AEN65" s="41"/>
      <c r="AEO65" s="41"/>
      <c r="AEP65" s="41"/>
      <c r="AEQ65" s="41"/>
      <c r="AER65" s="41"/>
      <c r="AES65" s="41"/>
      <c r="AET65" s="41"/>
      <c r="AEU65" s="41"/>
      <c r="AEV65" s="41"/>
      <c r="AEW65" s="41"/>
      <c r="AEX65" s="41"/>
      <c r="AEY65" s="41"/>
      <c r="AEZ65" s="41"/>
      <c r="AFA65" s="41"/>
      <c r="AFB65" s="41"/>
      <c r="AFC65" s="41"/>
      <c r="AFD65" s="41"/>
      <c r="AFE65" s="41"/>
      <c r="AFF65" s="41"/>
      <c r="AFG65" s="41"/>
      <c r="AFH65" s="41"/>
      <c r="AFI65" s="41"/>
      <c r="AFJ65" s="41"/>
      <c r="AFK65" s="41"/>
      <c r="AFL65" s="41"/>
      <c r="AFM65" s="41"/>
      <c r="AFN65" s="41"/>
      <c r="AFO65" s="41"/>
      <c r="AFP65" s="41"/>
      <c r="AFQ65" s="41"/>
      <c r="AFR65" s="41"/>
      <c r="AFS65" s="41"/>
      <c r="AFT65" s="41"/>
      <c r="AFU65" s="41"/>
      <c r="AFV65" s="41"/>
      <c r="AFW65" s="41"/>
      <c r="AFX65" s="41"/>
      <c r="AFY65" s="41"/>
      <c r="AFZ65" s="41"/>
      <c r="AGA65" s="41"/>
      <c r="AGB65" s="41"/>
      <c r="AGC65" s="41"/>
      <c r="AGD65" s="41"/>
      <c r="AGE65" s="41"/>
      <c r="AGF65" s="41"/>
      <c r="AGG65" s="41"/>
      <c r="AGH65" s="41"/>
      <c r="AGI65" s="41"/>
      <c r="AGJ65" s="41"/>
      <c r="AGK65" s="41"/>
      <c r="AGL65" s="41"/>
      <c r="AGM65" s="41"/>
      <c r="AGN65" s="41"/>
      <c r="AGO65" s="41"/>
      <c r="AGP65" s="41"/>
      <c r="AGQ65" s="41"/>
      <c r="AGR65" s="41"/>
      <c r="AGS65" s="41"/>
      <c r="AGT65" s="41"/>
      <c r="AGU65" s="41"/>
      <c r="AGV65" s="41"/>
      <c r="AGW65" s="41"/>
      <c r="AGX65" s="41"/>
      <c r="AGY65" s="41"/>
      <c r="AGZ65" s="41"/>
      <c r="AHA65" s="41"/>
      <c r="AHB65" s="41"/>
    </row>
    <row r="66" spans="1:887" s="40" customFormat="1" x14ac:dyDescent="0.25">
      <c r="A66" s="47" t="s">
        <v>498</v>
      </c>
      <c r="B66" s="45">
        <v>2010</v>
      </c>
      <c r="C66" s="47" t="s">
        <v>499</v>
      </c>
      <c r="D66" s="47" t="s">
        <v>465</v>
      </c>
      <c r="E66" s="24" t="s">
        <v>500</v>
      </c>
      <c r="F66" s="47" t="s">
        <v>501</v>
      </c>
      <c r="G66" s="45" t="s">
        <v>58</v>
      </c>
      <c r="H66" s="51">
        <v>42310</v>
      </c>
      <c r="I66" s="47" t="s">
        <v>59</v>
      </c>
      <c r="J66" s="47" t="s">
        <v>60</v>
      </c>
      <c r="K66" s="46" t="s">
        <v>35</v>
      </c>
      <c r="L66" s="45" t="s">
        <v>502</v>
      </c>
      <c r="M66" s="45">
        <v>31</v>
      </c>
      <c r="N66" s="45">
        <v>2</v>
      </c>
      <c r="O66" s="47" t="s">
        <v>428</v>
      </c>
      <c r="P66" s="47" t="s">
        <v>63</v>
      </c>
      <c r="Q66" s="47" t="s">
        <v>35</v>
      </c>
      <c r="R66" s="47" t="s">
        <v>503</v>
      </c>
      <c r="S66" s="45" t="s">
        <v>66</v>
      </c>
      <c r="T66" s="45" t="s">
        <v>67</v>
      </c>
      <c r="U66" s="45" t="s">
        <v>66</v>
      </c>
      <c r="V66" s="45" t="s">
        <v>69</v>
      </c>
      <c r="W66" s="45" t="s">
        <v>69</v>
      </c>
      <c r="X66" s="45" t="s">
        <v>69</v>
      </c>
      <c r="Y66" s="45" t="s">
        <v>69</v>
      </c>
      <c r="Z66" s="45" t="s">
        <v>69</v>
      </c>
      <c r="AA66" s="45" t="s">
        <v>69</v>
      </c>
      <c r="AB66" s="45" t="s">
        <v>69</v>
      </c>
      <c r="AC66" s="47"/>
      <c r="AD66" s="45" t="s">
        <v>69</v>
      </c>
      <c r="AE66" s="45" t="s">
        <v>69</v>
      </c>
      <c r="AF66" s="45" t="s">
        <v>69</v>
      </c>
      <c r="AG66" s="45" t="s">
        <v>69</v>
      </c>
      <c r="AH66" s="45" t="s">
        <v>69</v>
      </c>
      <c r="AI66" s="45" t="s">
        <v>69</v>
      </c>
      <c r="AJ66" s="47"/>
      <c r="AK66" s="45" t="s">
        <v>69</v>
      </c>
      <c r="AL66" s="45" t="s">
        <v>69</v>
      </c>
      <c r="AM66" s="45" t="s">
        <v>69</v>
      </c>
      <c r="AN66" s="45" t="s">
        <v>69</v>
      </c>
      <c r="AO66" s="45" t="s">
        <v>69</v>
      </c>
      <c r="AP66" s="45" t="s">
        <v>69</v>
      </c>
      <c r="AQ66" s="47"/>
      <c r="AR66" s="45" t="s">
        <v>69</v>
      </c>
      <c r="AS66" s="45" t="s">
        <v>69</v>
      </c>
      <c r="AT66" s="45" t="s">
        <v>69</v>
      </c>
      <c r="AU66" s="45" t="s">
        <v>69</v>
      </c>
      <c r="AV66" s="45" t="s">
        <v>69</v>
      </c>
      <c r="AW66" s="45" t="s">
        <v>69</v>
      </c>
      <c r="AX66" s="47"/>
      <c r="AY66" s="45" t="s">
        <v>69</v>
      </c>
      <c r="AZ66" s="45" t="s">
        <v>69</v>
      </c>
      <c r="BA66" s="45" t="s">
        <v>69</v>
      </c>
      <c r="BB66" s="45" t="s">
        <v>69</v>
      </c>
      <c r="BC66" s="45" t="s">
        <v>69</v>
      </c>
      <c r="BD66" s="45" t="s">
        <v>69</v>
      </c>
      <c r="BE66" s="47"/>
      <c r="BF66" s="45">
        <v>1</v>
      </c>
      <c r="BG66" s="45">
        <v>1</v>
      </c>
      <c r="BH66" s="45" t="s">
        <v>69</v>
      </c>
      <c r="BI66" s="45" t="s">
        <v>69</v>
      </c>
      <c r="BJ66" s="45">
        <v>1</v>
      </c>
      <c r="BK66" s="45">
        <v>1</v>
      </c>
      <c r="BL66" s="47" t="s">
        <v>775</v>
      </c>
      <c r="BM66" s="45" t="s">
        <v>69</v>
      </c>
      <c r="BN66" s="45" t="s">
        <v>69</v>
      </c>
      <c r="BO66" s="45" t="s">
        <v>69</v>
      </c>
      <c r="BP66" s="45" t="s">
        <v>69</v>
      </c>
      <c r="BQ66" s="45" t="s">
        <v>69</v>
      </c>
      <c r="BR66" s="45" t="s">
        <v>69</v>
      </c>
      <c r="BS66" s="47"/>
      <c r="BT66" s="45" t="s">
        <v>69</v>
      </c>
      <c r="BU66" s="45" t="s">
        <v>69</v>
      </c>
      <c r="BV66" s="45" t="s">
        <v>69</v>
      </c>
      <c r="BW66" s="45" t="s">
        <v>69</v>
      </c>
      <c r="BX66" s="45" t="s">
        <v>69</v>
      </c>
      <c r="BY66" s="45" t="s">
        <v>69</v>
      </c>
      <c r="BZ66" s="47"/>
      <c r="CA66" s="45" t="s">
        <v>69</v>
      </c>
      <c r="CB66" s="45" t="s">
        <v>69</v>
      </c>
      <c r="CC66" s="45" t="s">
        <v>69</v>
      </c>
      <c r="CD66" s="45" t="s">
        <v>69</v>
      </c>
      <c r="CE66" s="45" t="s">
        <v>69</v>
      </c>
      <c r="CF66" s="45" t="s">
        <v>69</v>
      </c>
      <c r="CG66" s="47"/>
      <c r="CH66" s="45" t="s">
        <v>69</v>
      </c>
      <c r="CI66" s="45" t="s">
        <v>69</v>
      </c>
      <c r="CJ66" s="45" t="s">
        <v>69</v>
      </c>
      <c r="CK66" s="45" t="s">
        <v>69</v>
      </c>
      <c r="CL66" s="45" t="s">
        <v>69</v>
      </c>
      <c r="CM66" s="45" t="s">
        <v>69</v>
      </c>
      <c r="CN66" s="47"/>
      <c r="CO66" s="45" t="s">
        <v>69</v>
      </c>
      <c r="CP66" s="45" t="s">
        <v>69</v>
      </c>
      <c r="CQ66" s="45" t="s">
        <v>69</v>
      </c>
      <c r="CR66" s="45" t="s">
        <v>69</v>
      </c>
      <c r="CS66" s="45" t="s">
        <v>69</v>
      </c>
      <c r="CT66" s="45" t="s">
        <v>69</v>
      </c>
      <c r="CU66" s="47"/>
      <c r="CV66" s="45" t="s">
        <v>69</v>
      </c>
      <c r="CW66" s="45" t="s">
        <v>69</v>
      </c>
      <c r="CX66" s="45" t="s">
        <v>69</v>
      </c>
      <c r="CY66" s="45" t="s">
        <v>69</v>
      </c>
      <c r="CZ66" s="45" t="s">
        <v>69</v>
      </c>
      <c r="DA66" s="45" t="s">
        <v>69</v>
      </c>
      <c r="DB66" s="47"/>
      <c r="DC66" s="45" t="s">
        <v>69</v>
      </c>
      <c r="DD66" s="45" t="s">
        <v>69</v>
      </c>
      <c r="DE66" s="45" t="s">
        <v>69</v>
      </c>
      <c r="DF66" s="45" t="s">
        <v>69</v>
      </c>
      <c r="DG66" s="45" t="s">
        <v>69</v>
      </c>
      <c r="DH66" s="45" t="s">
        <v>69</v>
      </c>
      <c r="DI66" s="47"/>
      <c r="DJ66" s="45" t="s">
        <v>69</v>
      </c>
      <c r="DK66" s="45" t="s">
        <v>69</v>
      </c>
      <c r="DL66" s="45" t="s">
        <v>69</v>
      </c>
      <c r="DM66" s="45" t="s">
        <v>69</v>
      </c>
      <c r="DN66" s="45" t="s">
        <v>69</v>
      </c>
      <c r="DO66" s="45" t="s">
        <v>69</v>
      </c>
      <c r="DP66" s="47"/>
      <c r="DQ66" s="45" t="s">
        <v>69</v>
      </c>
      <c r="DR66" s="45" t="s">
        <v>69</v>
      </c>
      <c r="DS66" s="45" t="s">
        <v>69</v>
      </c>
      <c r="DT66" s="45" t="s">
        <v>69</v>
      </c>
      <c r="DU66" s="45" t="s">
        <v>69</v>
      </c>
      <c r="DV66" s="45" t="s">
        <v>69</v>
      </c>
      <c r="DW66" s="47"/>
      <c r="DX66" s="45" t="s">
        <v>69</v>
      </c>
      <c r="DY66" s="45" t="s">
        <v>69</v>
      </c>
      <c r="DZ66" s="45" t="s">
        <v>69</v>
      </c>
      <c r="EA66" s="45" t="s">
        <v>69</v>
      </c>
      <c r="EB66" s="45" t="s">
        <v>69</v>
      </c>
      <c r="EC66" s="45" t="s">
        <v>69</v>
      </c>
      <c r="ED66" s="47"/>
      <c r="EE66" s="45" t="s">
        <v>69</v>
      </c>
      <c r="EF66" s="45" t="s">
        <v>69</v>
      </c>
      <c r="EG66" s="45" t="s">
        <v>69</v>
      </c>
      <c r="EH66" s="45" t="s">
        <v>69</v>
      </c>
      <c r="EI66" s="45" t="s">
        <v>69</v>
      </c>
      <c r="EJ66" s="45" t="s">
        <v>69</v>
      </c>
      <c r="EK66" s="47"/>
      <c r="EL66" s="45" t="s">
        <v>69</v>
      </c>
      <c r="EM66" s="45" t="s">
        <v>69</v>
      </c>
      <c r="EN66" s="45" t="s">
        <v>69</v>
      </c>
      <c r="EO66" s="45" t="s">
        <v>69</v>
      </c>
      <c r="EP66" s="45" t="s">
        <v>69</v>
      </c>
      <c r="EQ66" s="45" t="s">
        <v>69</v>
      </c>
      <c r="ER66" s="189"/>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41"/>
      <c r="LR66" s="41"/>
      <c r="LS66" s="41"/>
      <c r="LT66" s="41"/>
      <c r="LU66" s="41"/>
      <c r="LV66" s="41"/>
      <c r="LW66" s="41"/>
      <c r="LX66" s="41"/>
      <c r="LY66" s="41"/>
      <c r="LZ66" s="41"/>
      <c r="MA66" s="41"/>
      <c r="MB66" s="41"/>
      <c r="MC66" s="41"/>
      <c r="MD66" s="41"/>
      <c r="ME66" s="41"/>
      <c r="MF66" s="41"/>
      <c r="MG66" s="41"/>
      <c r="MH66" s="41"/>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41"/>
      <c r="SD66" s="41"/>
      <c r="SE66" s="41"/>
      <c r="SF66" s="41"/>
      <c r="SG66" s="41"/>
      <c r="SH66" s="41"/>
      <c r="SI66" s="41"/>
      <c r="SJ66" s="41"/>
      <c r="SK66" s="41"/>
      <c r="SL66" s="41"/>
      <c r="SM66" s="41"/>
      <c r="SN66" s="41"/>
      <c r="SO66" s="41"/>
      <c r="SP66" s="41"/>
      <c r="SQ66" s="41"/>
      <c r="SR66" s="41"/>
      <c r="SS66" s="41"/>
      <c r="ST66" s="41"/>
      <c r="SU66" s="41"/>
      <c r="SV66" s="41"/>
      <c r="SW66" s="41"/>
      <c r="SX66" s="41"/>
      <c r="SY66" s="41"/>
      <c r="SZ66" s="41"/>
      <c r="TA66" s="41"/>
      <c r="TB66" s="41"/>
      <c r="TC66" s="41"/>
      <c r="TD66" s="41"/>
      <c r="TE66" s="41"/>
      <c r="TF66" s="41"/>
      <c r="TG66" s="41"/>
      <c r="TH66" s="41"/>
      <c r="TI66" s="41"/>
      <c r="TJ66" s="41"/>
      <c r="TK66" s="41"/>
      <c r="TL66" s="41"/>
      <c r="TM66" s="41"/>
      <c r="TN66" s="41"/>
      <c r="TO66" s="41"/>
      <c r="TP66" s="41"/>
      <c r="TQ66" s="41"/>
      <c r="TR66" s="41"/>
      <c r="TS66" s="41"/>
      <c r="TT66" s="41"/>
      <c r="TU66" s="41"/>
      <c r="TV66" s="41"/>
      <c r="TW66" s="41"/>
      <c r="TX66" s="41"/>
      <c r="TY66" s="41"/>
      <c r="TZ66" s="41"/>
      <c r="UA66" s="41"/>
      <c r="UB66" s="41"/>
      <c r="UC66" s="41"/>
      <c r="UD66" s="41"/>
      <c r="UE66" s="41"/>
      <c r="UF66" s="41"/>
      <c r="UG66" s="41"/>
      <c r="UH66" s="41"/>
      <c r="UI66" s="41"/>
      <c r="UJ66" s="41"/>
      <c r="UK66" s="41"/>
      <c r="UL66" s="41"/>
      <c r="UM66" s="41"/>
      <c r="UN66" s="41"/>
      <c r="UO66" s="41"/>
      <c r="UP66" s="41"/>
      <c r="UQ66" s="41"/>
      <c r="UR66" s="41"/>
      <c r="US66" s="41"/>
      <c r="UT66" s="41"/>
      <c r="UU66" s="41"/>
      <c r="UV66" s="41"/>
      <c r="UW66" s="41"/>
      <c r="UX66" s="41"/>
      <c r="UY66" s="41"/>
      <c r="UZ66" s="41"/>
      <c r="VA66" s="41"/>
      <c r="VB66" s="41"/>
      <c r="VC66" s="41"/>
      <c r="VD66" s="41"/>
      <c r="VE66" s="41"/>
      <c r="VF66" s="41"/>
      <c r="VG66" s="41"/>
      <c r="VH66" s="41"/>
      <c r="VI66" s="41"/>
      <c r="VJ66" s="41"/>
      <c r="VK66" s="41"/>
      <c r="VL66" s="41"/>
      <c r="VM66" s="41"/>
      <c r="VN66" s="41"/>
      <c r="VO66" s="41"/>
      <c r="VP66" s="41"/>
      <c r="VQ66" s="41"/>
      <c r="VR66" s="41"/>
      <c r="VS66" s="41"/>
      <c r="VT66" s="41"/>
      <c r="VU66" s="41"/>
      <c r="VV66" s="41"/>
      <c r="VW66" s="41"/>
      <c r="VX66" s="41"/>
      <c r="VY66" s="41"/>
      <c r="VZ66" s="41"/>
      <c r="WA66" s="41"/>
      <c r="WB66" s="41"/>
      <c r="WC66" s="41"/>
      <c r="WD66" s="41"/>
      <c r="WE66" s="41"/>
      <c r="WF66" s="41"/>
      <c r="WG66" s="41"/>
      <c r="WH66" s="41"/>
      <c r="WI66" s="41"/>
      <c r="WJ66" s="41"/>
      <c r="WK66" s="41"/>
      <c r="WL66" s="41"/>
      <c r="WM66" s="41"/>
      <c r="WN66" s="41"/>
      <c r="WO66" s="41"/>
      <c r="WP66" s="41"/>
      <c r="WQ66" s="41"/>
      <c r="WR66" s="41"/>
      <c r="WS66" s="41"/>
      <c r="WT66" s="41"/>
      <c r="WU66" s="41"/>
      <c r="WV66" s="41"/>
      <c r="WW66" s="41"/>
      <c r="WX66" s="41"/>
      <c r="WY66" s="41"/>
      <c r="WZ66" s="41"/>
      <c r="XA66" s="41"/>
      <c r="XB66" s="41"/>
      <c r="XC66" s="41"/>
      <c r="XD66" s="41"/>
      <c r="XE66" s="41"/>
      <c r="XF66" s="41"/>
      <c r="XG66" s="41"/>
      <c r="XH66" s="41"/>
      <c r="XI66" s="41"/>
      <c r="XJ66" s="41"/>
      <c r="XK66" s="41"/>
      <c r="XL66" s="41"/>
      <c r="XM66" s="41"/>
      <c r="XN66" s="41"/>
      <c r="XO66" s="41"/>
      <c r="XP66" s="41"/>
      <c r="XQ66" s="41"/>
      <c r="XR66" s="41"/>
      <c r="XS66" s="41"/>
      <c r="XT66" s="41"/>
      <c r="XU66" s="41"/>
      <c r="XV66" s="41"/>
      <c r="XW66" s="41"/>
      <c r="XX66" s="41"/>
      <c r="XY66" s="41"/>
      <c r="XZ66" s="41"/>
      <c r="YA66" s="41"/>
      <c r="YB66" s="41"/>
      <c r="YC66" s="41"/>
      <c r="YD66" s="41"/>
      <c r="YE66" s="41"/>
      <c r="YF66" s="41"/>
      <c r="YG66" s="41"/>
      <c r="YH66" s="41"/>
      <c r="YI66" s="41"/>
      <c r="YJ66" s="41"/>
      <c r="YK66" s="41"/>
      <c r="YL66" s="41"/>
      <c r="YM66" s="41"/>
      <c r="YN66" s="41"/>
      <c r="YO66" s="41"/>
      <c r="YP66" s="41"/>
      <c r="YQ66" s="41"/>
      <c r="YR66" s="41"/>
      <c r="YS66" s="41"/>
      <c r="YT66" s="41"/>
      <c r="YU66" s="41"/>
      <c r="YV66" s="41"/>
      <c r="YW66" s="41"/>
      <c r="YX66" s="41"/>
      <c r="YY66" s="41"/>
      <c r="YZ66" s="41"/>
      <c r="ZA66" s="41"/>
      <c r="ZB66" s="41"/>
      <c r="ZC66" s="41"/>
      <c r="ZD66" s="41"/>
      <c r="ZE66" s="41"/>
      <c r="ZF66" s="41"/>
      <c r="ZG66" s="41"/>
      <c r="ZH66" s="41"/>
      <c r="ZI66" s="41"/>
      <c r="ZJ66" s="41"/>
      <c r="ZK66" s="41"/>
      <c r="ZL66" s="41"/>
      <c r="ZM66" s="41"/>
      <c r="ZN66" s="41"/>
      <c r="ZO66" s="41"/>
      <c r="ZP66" s="41"/>
      <c r="ZQ66" s="41"/>
      <c r="ZR66" s="41"/>
      <c r="ZS66" s="41"/>
      <c r="ZT66" s="41"/>
      <c r="ZU66" s="41"/>
      <c r="ZV66" s="41"/>
      <c r="ZW66" s="41"/>
      <c r="ZX66" s="41"/>
      <c r="ZY66" s="41"/>
      <c r="ZZ66" s="41"/>
      <c r="AAA66" s="41"/>
      <c r="AAB66" s="41"/>
      <c r="AAC66" s="41"/>
      <c r="AAD66" s="41"/>
      <c r="AAE66" s="41"/>
      <c r="AAF66" s="41"/>
      <c r="AAG66" s="41"/>
      <c r="AAH66" s="41"/>
      <c r="AAI66" s="41"/>
      <c r="AAJ66" s="41"/>
      <c r="AAK66" s="41"/>
      <c r="AAL66" s="41"/>
      <c r="AAM66" s="41"/>
      <c r="AAN66" s="41"/>
      <c r="AAO66" s="41"/>
      <c r="AAP66" s="41"/>
      <c r="AAQ66" s="41"/>
      <c r="AAR66" s="41"/>
      <c r="AAS66" s="41"/>
      <c r="AAT66" s="41"/>
      <c r="AAU66" s="41"/>
      <c r="AAV66" s="41"/>
      <c r="AAW66" s="41"/>
      <c r="AAX66" s="41"/>
      <c r="AAY66" s="41"/>
      <c r="AAZ66" s="41"/>
      <c r="ABA66" s="41"/>
      <c r="ABB66" s="41"/>
      <c r="ABC66" s="41"/>
      <c r="ABD66" s="41"/>
      <c r="ABE66" s="41"/>
      <c r="ABF66" s="41"/>
      <c r="ABG66" s="41"/>
      <c r="ABH66" s="41"/>
      <c r="ABI66" s="41"/>
      <c r="ABJ66" s="41"/>
      <c r="ABK66" s="41"/>
      <c r="ABL66" s="41"/>
      <c r="ABM66" s="41"/>
      <c r="ABN66" s="41"/>
      <c r="ABO66" s="41"/>
      <c r="ABP66" s="41"/>
      <c r="ABQ66" s="41"/>
      <c r="ABR66" s="41"/>
      <c r="ABS66" s="41"/>
      <c r="ABT66" s="41"/>
      <c r="ABU66" s="41"/>
      <c r="ABV66" s="41"/>
      <c r="ABW66" s="41"/>
      <c r="ABX66" s="41"/>
      <c r="ABY66" s="41"/>
      <c r="ABZ66" s="41"/>
      <c r="ACA66" s="41"/>
      <c r="ACB66" s="41"/>
      <c r="ACC66" s="41"/>
      <c r="ACD66" s="41"/>
      <c r="ACE66" s="41"/>
      <c r="ACF66" s="41"/>
      <c r="ACG66" s="41"/>
      <c r="ACH66" s="41"/>
      <c r="ACI66" s="41"/>
      <c r="ACJ66" s="41"/>
      <c r="ACK66" s="41"/>
      <c r="ACL66" s="41"/>
      <c r="ACM66" s="41"/>
      <c r="ACN66" s="41"/>
      <c r="ACO66" s="41"/>
      <c r="ACP66" s="41"/>
      <c r="ACQ66" s="41"/>
      <c r="ACR66" s="41"/>
      <c r="ACS66" s="41"/>
      <c r="ACT66" s="41"/>
      <c r="ACU66" s="41"/>
      <c r="ACV66" s="41"/>
      <c r="ACW66" s="41"/>
      <c r="ACX66" s="41"/>
      <c r="ACY66" s="41"/>
      <c r="ACZ66" s="41"/>
      <c r="ADA66" s="41"/>
      <c r="ADB66" s="41"/>
      <c r="ADC66" s="41"/>
      <c r="ADD66" s="41"/>
      <c r="ADE66" s="41"/>
      <c r="ADF66" s="41"/>
      <c r="ADG66" s="41"/>
      <c r="ADH66" s="41"/>
      <c r="ADI66" s="41"/>
      <c r="ADJ66" s="41"/>
      <c r="ADK66" s="41"/>
      <c r="ADL66" s="41"/>
      <c r="ADM66" s="41"/>
      <c r="ADN66" s="41"/>
      <c r="ADO66" s="41"/>
      <c r="ADP66" s="41"/>
      <c r="ADQ66" s="41"/>
      <c r="ADR66" s="41"/>
      <c r="ADS66" s="41"/>
      <c r="ADT66" s="41"/>
      <c r="ADU66" s="41"/>
      <c r="ADV66" s="41"/>
      <c r="ADW66" s="41"/>
      <c r="ADX66" s="41"/>
      <c r="ADY66" s="41"/>
      <c r="ADZ66" s="41"/>
      <c r="AEA66" s="41"/>
      <c r="AEB66" s="41"/>
      <c r="AEC66" s="41"/>
      <c r="AED66" s="41"/>
      <c r="AEE66" s="41"/>
      <c r="AEF66" s="41"/>
      <c r="AEG66" s="41"/>
      <c r="AEH66" s="41"/>
      <c r="AEI66" s="41"/>
      <c r="AEJ66" s="41"/>
      <c r="AEK66" s="41"/>
      <c r="AEL66" s="41"/>
      <c r="AEM66" s="41"/>
      <c r="AEN66" s="41"/>
      <c r="AEO66" s="41"/>
      <c r="AEP66" s="41"/>
      <c r="AEQ66" s="41"/>
      <c r="AER66" s="41"/>
      <c r="AES66" s="41"/>
      <c r="AET66" s="41"/>
      <c r="AEU66" s="41"/>
      <c r="AEV66" s="41"/>
      <c r="AEW66" s="41"/>
      <c r="AEX66" s="41"/>
      <c r="AEY66" s="41"/>
      <c r="AEZ66" s="41"/>
      <c r="AFA66" s="41"/>
      <c r="AFB66" s="41"/>
      <c r="AFC66" s="41"/>
      <c r="AFD66" s="41"/>
      <c r="AFE66" s="41"/>
      <c r="AFF66" s="41"/>
      <c r="AFG66" s="41"/>
      <c r="AFH66" s="41"/>
      <c r="AFI66" s="41"/>
      <c r="AFJ66" s="41"/>
      <c r="AFK66" s="41"/>
      <c r="AFL66" s="41"/>
      <c r="AFM66" s="41"/>
      <c r="AFN66" s="41"/>
      <c r="AFO66" s="41"/>
      <c r="AFP66" s="41"/>
      <c r="AFQ66" s="41"/>
      <c r="AFR66" s="41"/>
      <c r="AFS66" s="41"/>
      <c r="AFT66" s="41"/>
      <c r="AFU66" s="41"/>
      <c r="AFV66" s="41"/>
      <c r="AFW66" s="41"/>
      <c r="AFX66" s="41"/>
      <c r="AFY66" s="41"/>
      <c r="AFZ66" s="41"/>
      <c r="AGA66" s="41"/>
      <c r="AGB66" s="41"/>
      <c r="AGC66" s="41"/>
      <c r="AGD66" s="41"/>
      <c r="AGE66" s="41"/>
      <c r="AGF66" s="41"/>
      <c r="AGG66" s="41"/>
      <c r="AGH66" s="41"/>
      <c r="AGI66" s="41"/>
      <c r="AGJ66" s="41"/>
      <c r="AGK66" s="41"/>
      <c r="AGL66" s="41"/>
      <c r="AGM66" s="41"/>
      <c r="AGN66" s="41"/>
      <c r="AGO66" s="41"/>
      <c r="AGP66" s="41"/>
      <c r="AGQ66" s="41"/>
      <c r="AGR66" s="41"/>
      <c r="AGS66" s="41"/>
      <c r="AGT66" s="41"/>
      <c r="AGU66" s="41"/>
      <c r="AGV66" s="41"/>
      <c r="AGW66" s="41"/>
      <c r="AGX66" s="41"/>
      <c r="AGY66" s="41"/>
      <c r="AGZ66" s="41"/>
      <c r="AHA66" s="41"/>
      <c r="AHB66" s="41"/>
    </row>
    <row r="67" spans="1:887" s="113" customFormat="1" x14ac:dyDescent="0.25">
      <c r="A67" s="106" t="s">
        <v>504</v>
      </c>
      <c r="B67" s="116">
        <v>2002</v>
      </c>
      <c r="C67" s="106" t="s">
        <v>505</v>
      </c>
      <c r="D67" s="106" t="s">
        <v>506</v>
      </c>
      <c r="E67" s="108" t="s">
        <v>507</v>
      </c>
      <c r="F67" s="106" t="s">
        <v>508</v>
      </c>
      <c r="G67" s="107" t="s">
        <v>76</v>
      </c>
      <c r="H67" s="109">
        <v>42313</v>
      </c>
      <c r="I67" s="112" t="s">
        <v>59</v>
      </c>
      <c r="J67" s="112" t="s">
        <v>77</v>
      </c>
      <c r="K67" s="110" t="s">
        <v>427</v>
      </c>
      <c r="L67" s="107" t="s">
        <v>66</v>
      </c>
      <c r="M67" s="107">
        <v>194</v>
      </c>
      <c r="N67" s="223">
        <v>1</v>
      </c>
      <c r="O67" s="106" t="s">
        <v>728</v>
      </c>
      <c r="P67" s="106" t="s">
        <v>92</v>
      </c>
      <c r="Q67" s="106" t="s">
        <v>101</v>
      </c>
      <c r="R67" s="106" t="s">
        <v>509</v>
      </c>
      <c r="S67" s="107" t="s">
        <v>67</v>
      </c>
      <c r="T67" s="107" t="s">
        <v>67</v>
      </c>
      <c r="U67" s="107" t="s">
        <v>66</v>
      </c>
      <c r="V67" s="107">
        <v>1</v>
      </c>
      <c r="W67" s="107" t="s">
        <v>69</v>
      </c>
      <c r="X67" s="107" t="s">
        <v>69</v>
      </c>
      <c r="Y67" s="107" t="s">
        <v>69</v>
      </c>
      <c r="Z67" s="107" t="s">
        <v>69</v>
      </c>
      <c r="AA67" s="107" t="s">
        <v>69</v>
      </c>
      <c r="AB67" s="107" t="s">
        <v>69</v>
      </c>
      <c r="AC67" s="106"/>
      <c r="AD67" s="107" t="s">
        <v>69</v>
      </c>
      <c r="AE67" s="107" t="s">
        <v>69</v>
      </c>
      <c r="AF67" s="107" t="s">
        <v>69</v>
      </c>
      <c r="AG67" s="107" t="s">
        <v>69</v>
      </c>
      <c r="AH67" s="107" t="s">
        <v>69</v>
      </c>
      <c r="AI67" s="107" t="s">
        <v>69</v>
      </c>
      <c r="AJ67" s="106"/>
      <c r="AK67" s="107" t="s">
        <v>69</v>
      </c>
      <c r="AL67" s="107" t="s">
        <v>69</v>
      </c>
      <c r="AM67" s="107" t="s">
        <v>69</v>
      </c>
      <c r="AN67" s="107" t="s">
        <v>69</v>
      </c>
      <c r="AO67" s="107" t="s">
        <v>69</v>
      </c>
      <c r="AP67" s="107" t="s">
        <v>69</v>
      </c>
      <c r="AQ67" s="106"/>
      <c r="AR67" s="107" t="s">
        <v>69</v>
      </c>
      <c r="AS67" s="107" t="s">
        <v>69</v>
      </c>
      <c r="AT67" s="107" t="s">
        <v>69</v>
      </c>
      <c r="AU67" s="107" t="s">
        <v>69</v>
      </c>
      <c r="AV67" s="107" t="s">
        <v>69</v>
      </c>
      <c r="AW67" s="107" t="s">
        <v>69</v>
      </c>
      <c r="AX67" s="106"/>
      <c r="AY67" s="107" t="s">
        <v>69</v>
      </c>
      <c r="AZ67" s="107" t="s">
        <v>69</v>
      </c>
      <c r="BA67" s="107" t="s">
        <v>69</v>
      </c>
      <c r="BB67" s="107" t="s">
        <v>69</v>
      </c>
      <c r="BC67" s="107" t="s">
        <v>69</v>
      </c>
      <c r="BD67" s="107" t="s">
        <v>69</v>
      </c>
      <c r="BE67" s="106"/>
      <c r="BF67" s="107" t="s">
        <v>69</v>
      </c>
      <c r="BG67" s="107" t="s">
        <v>69</v>
      </c>
      <c r="BH67" s="107" t="s">
        <v>69</v>
      </c>
      <c r="BI67" s="107" t="s">
        <v>69</v>
      </c>
      <c r="BJ67" s="107" t="s">
        <v>69</v>
      </c>
      <c r="BK67" s="107" t="s">
        <v>69</v>
      </c>
      <c r="BL67" s="106"/>
      <c r="BM67" s="107" t="s">
        <v>69</v>
      </c>
      <c r="BN67" s="107" t="s">
        <v>69</v>
      </c>
      <c r="BO67" s="107" t="s">
        <v>69</v>
      </c>
      <c r="BP67" s="107" t="s">
        <v>69</v>
      </c>
      <c r="BQ67" s="107" t="s">
        <v>69</v>
      </c>
      <c r="BR67" s="107" t="s">
        <v>69</v>
      </c>
      <c r="BS67" s="106"/>
      <c r="BT67" s="107" t="s">
        <v>69</v>
      </c>
      <c r="BU67" s="107" t="s">
        <v>69</v>
      </c>
      <c r="BV67" s="107" t="s">
        <v>69</v>
      </c>
      <c r="BW67" s="107" t="s">
        <v>69</v>
      </c>
      <c r="BX67" s="107" t="s">
        <v>69</v>
      </c>
      <c r="BY67" s="107" t="s">
        <v>69</v>
      </c>
      <c r="BZ67" s="106"/>
      <c r="CA67" s="107" t="s">
        <v>69</v>
      </c>
      <c r="CB67" s="107" t="s">
        <v>69</v>
      </c>
      <c r="CC67" s="107" t="s">
        <v>69</v>
      </c>
      <c r="CD67" s="107" t="s">
        <v>69</v>
      </c>
      <c r="CE67" s="107" t="s">
        <v>69</v>
      </c>
      <c r="CF67" s="107" t="s">
        <v>69</v>
      </c>
      <c r="CG67" s="106"/>
      <c r="CH67" s="107" t="s">
        <v>69</v>
      </c>
      <c r="CI67" s="107" t="s">
        <v>69</v>
      </c>
      <c r="CJ67" s="107" t="s">
        <v>69</v>
      </c>
      <c r="CK67" s="107" t="s">
        <v>69</v>
      </c>
      <c r="CL67" s="107" t="s">
        <v>69</v>
      </c>
      <c r="CM67" s="107" t="s">
        <v>69</v>
      </c>
      <c r="CN67" s="106"/>
      <c r="CO67" s="107" t="s">
        <v>69</v>
      </c>
      <c r="CP67" s="107" t="s">
        <v>69</v>
      </c>
      <c r="CQ67" s="107" t="s">
        <v>69</v>
      </c>
      <c r="CR67" s="107" t="s">
        <v>69</v>
      </c>
      <c r="CS67" s="107" t="s">
        <v>69</v>
      </c>
      <c r="CT67" s="107" t="s">
        <v>69</v>
      </c>
      <c r="CU67" s="106"/>
      <c r="CV67" s="107" t="s">
        <v>69</v>
      </c>
      <c r="CW67" s="107" t="s">
        <v>69</v>
      </c>
      <c r="CX67" s="107" t="s">
        <v>69</v>
      </c>
      <c r="CY67" s="107" t="s">
        <v>69</v>
      </c>
      <c r="CZ67" s="107" t="s">
        <v>69</v>
      </c>
      <c r="DA67" s="107" t="s">
        <v>69</v>
      </c>
      <c r="DB67" s="106"/>
      <c r="DC67" s="107" t="s">
        <v>69</v>
      </c>
      <c r="DD67" s="107" t="s">
        <v>69</v>
      </c>
      <c r="DE67" s="107" t="s">
        <v>69</v>
      </c>
      <c r="DF67" s="107" t="s">
        <v>69</v>
      </c>
      <c r="DG67" s="107" t="s">
        <v>69</v>
      </c>
      <c r="DH67" s="107" t="s">
        <v>69</v>
      </c>
      <c r="DI67" s="106"/>
      <c r="DJ67" s="107" t="s">
        <v>69</v>
      </c>
      <c r="DK67" s="107" t="s">
        <v>69</v>
      </c>
      <c r="DL67" s="107" t="s">
        <v>69</v>
      </c>
      <c r="DM67" s="107" t="s">
        <v>69</v>
      </c>
      <c r="DN67" s="107" t="s">
        <v>69</v>
      </c>
      <c r="DO67" s="107" t="s">
        <v>69</v>
      </c>
      <c r="DP67" s="106"/>
      <c r="DQ67" s="107">
        <v>1</v>
      </c>
      <c r="DR67" s="107">
        <v>1</v>
      </c>
      <c r="DS67" s="107" t="s">
        <v>69</v>
      </c>
      <c r="DT67" s="107" t="s">
        <v>69</v>
      </c>
      <c r="DU67" s="107" t="s">
        <v>69</v>
      </c>
      <c r="DV67" s="107" t="s">
        <v>69</v>
      </c>
      <c r="DW67" s="106" t="s">
        <v>814</v>
      </c>
      <c r="DX67" s="107" t="s">
        <v>69</v>
      </c>
      <c r="DY67" s="107" t="s">
        <v>69</v>
      </c>
      <c r="DZ67" s="107" t="s">
        <v>69</v>
      </c>
      <c r="EA67" s="107" t="s">
        <v>69</v>
      </c>
      <c r="EB67" s="107" t="s">
        <v>69</v>
      </c>
      <c r="EC67" s="107" t="s">
        <v>69</v>
      </c>
      <c r="ED67" s="106"/>
      <c r="EE67" s="107" t="s">
        <v>69</v>
      </c>
      <c r="EF67" s="107" t="s">
        <v>69</v>
      </c>
      <c r="EG67" s="107" t="s">
        <v>69</v>
      </c>
      <c r="EH67" s="107" t="s">
        <v>69</v>
      </c>
      <c r="EI67" s="107" t="s">
        <v>69</v>
      </c>
      <c r="EJ67" s="107" t="s">
        <v>69</v>
      </c>
      <c r="EK67" s="106"/>
      <c r="EL67" s="107" t="s">
        <v>69</v>
      </c>
      <c r="EM67" s="107" t="s">
        <v>69</v>
      </c>
      <c r="EN67" s="107" t="s">
        <v>69</v>
      </c>
      <c r="EO67" s="107" t="s">
        <v>69</v>
      </c>
      <c r="EP67" s="107" t="s">
        <v>69</v>
      </c>
      <c r="EQ67" s="107" t="s">
        <v>69</v>
      </c>
      <c r="ER67" s="188"/>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c r="FX67" s="43"/>
      <c r="FY67" s="43"/>
      <c r="FZ67" s="43"/>
      <c r="GA67" s="43"/>
      <c r="GB67" s="43"/>
      <c r="GC67" s="43"/>
      <c r="GD67" s="43"/>
      <c r="GE67" s="43"/>
      <c r="GF67" s="43"/>
      <c r="GG67" s="43"/>
      <c r="GH67" s="43"/>
      <c r="GI67" s="43"/>
      <c r="GJ67" s="43"/>
      <c r="GK67" s="43"/>
      <c r="GL67" s="43"/>
      <c r="GM67" s="43"/>
      <c r="GN67" s="43"/>
      <c r="GO67" s="43"/>
      <c r="GP67" s="43"/>
      <c r="GQ67" s="43"/>
      <c r="GR67" s="43"/>
      <c r="GS67" s="43"/>
      <c r="GT67" s="43"/>
      <c r="GU67" s="43"/>
      <c r="GV67" s="43"/>
      <c r="GW67" s="43"/>
      <c r="GX67" s="43"/>
      <c r="GY67" s="43"/>
      <c r="GZ67" s="43"/>
      <c r="HA67" s="43"/>
      <c r="HB67" s="43"/>
      <c r="HC67" s="43"/>
      <c r="HD67" s="43"/>
      <c r="HE67" s="43"/>
      <c r="HF67" s="43"/>
      <c r="HG67" s="43"/>
      <c r="HH67" s="43"/>
      <c r="HI67" s="43"/>
      <c r="HJ67" s="43"/>
      <c r="HK67" s="43"/>
      <c r="HL67" s="43"/>
      <c r="HM67" s="43"/>
      <c r="HN67" s="43"/>
      <c r="HO67" s="43"/>
      <c r="HP67" s="43"/>
      <c r="HQ67" s="43"/>
      <c r="HR67" s="43"/>
      <c r="HS67" s="43"/>
      <c r="HT67" s="43"/>
      <c r="HU67" s="43"/>
      <c r="HV67" s="43"/>
      <c r="HW67" s="43"/>
      <c r="HX67" s="43"/>
      <c r="HY67" s="43"/>
      <c r="HZ67" s="43"/>
      <c r="IA67" s="43"/>
      <c r="IB67" s="43"/>
      <c r="IC67" s="43"/>
      <c r="ID67" s="43"/>
      <c r="IE67" s="43"/>
      <c r="IF67" s="43"/>
      <c r="IG67" s="43"/>
      <c r="IH67" s="43"/>
      <c r="II67" s="43"/>
      <c r="IJ67" s="43"/>
      <c r="IK67" s="43"/>
      <c r="IL67" s="43"/>
      <c r="IM67" s="43"/>
      <c r="IN67" s="43"/>
      <c r="IO67" s="43"/>
      <c r="IP67" s="43"/>
      <c r="IQ67" s="43"/>
      <c r="IR67" s="43"/>
      <c r="IS67" s="43"/>
      <c r="IT67" s="43"/>
      <c r="IU67" s="43"/>
      <c r="IV67" s="43"/>
      <c r="IW67" s="43"/>
      <c r="IX67" s="43"/>
      <c r="IY67" s="43"/>
      <c r="IZ67" s="43"/>
      <c r="JA67" s="43"/>
      <c r="JB67" s="43"/>
      <c r="JC67" s="43"/>
      <c r="JD67" s="43"/>
      <c r="JE67" s="43"/>
      <c r="JF67" s="43"/>
      <c r="JG67" s="43"/>
      <c r="JH67" s="43"/>
      <c r="JI67" s="43"/>
      <c r="JJ67" s="43"/>
      <c r="JK67" s="43"/>
      <c r="JL67" s="43"/>
      <c r="JM67" s="43"/>
      <c r="JN67" s="43"/>
      <c r="JO67" s="43"/>
      <c r="JP67" s="43"/>
      <c r="JQ67" s="43"/>
      <c r="JR67" s="43"/>
      <c r="JS67" s="43"/>
      <c r="JT67" s="43"/>
      <c r="JU67" s="43"/>
      <c r="JV67" s="43"/>
      <c r="JW67" s="43"/>
      <c r="JX67" s="43"/>
      <c r="JY67" s="43"/>
      <c r="JZ67" s="43"/>
      <c r="KA67" s="43"/>
      <c r="KB67" s="43"/>
      <c r="KC67" s="43"/>
      <c r="KD67" s="43"/>
      <c r="KE67" s="43"/>
      <c r="KF67" s="43"/>
      <c r="KG67" s="43"/>
      <c r="KH67" s="43"/>
      <c r="KI67" s="43"/>
      <c r="KJ67" s="43"/>
      <c r="KK67" s="43"/>
      <c r="KL67" s="43"/>
      <c r="KM67" s="43"/>
      <c r="KN67" s="43"/>
      <c r="KO67" s="43"/>
      <c r="KP67" s="43"/>
      <c r="KQ67" s="43"/>
      <c r="KR67" s="43"/>
      <c r="KS67" s="43"/>
      <c r="KT67" s="43"/>
      <c r="KU67" s="43"/>
      <c r="KV67" s="43"/>
      <c r="KW67" s="43"/>
      <c r="KX67" s="43"/>
      <c r="KY67" s="43"/>
      <c r="KZ67" s="43"/>
      <c r="LA67" s="43"/>
      <c r="LB67" s="43"/>
      <c r="LC67" s="43"/>
      <c r="LD67" s="43"/>
      <c r="LE67" s="43"/>
      <c r="LF67" s="43"/>
      <c r="LG67" s="43"/>
      <c r="LH67" s="43"/>
      <c r="LI67" s="43"/>
      <c r="LJ67" s="43"/>
      <c r="LK67" s="43"/>
      <c r="LL67" s="43"/>
      <c r="LM67" s="43"/>
      <c r="LN67" s="43"/>
      <c r="LO67" s="43"/>
      <c r="LP67" s="43"/>
      <c r="LQ67" s="43"/>
      <c r="LR67" s="43"/>
      <c r="LS67" s="43"/>
      <c r="LT67" s="43"/>
      <c r="LU67" s="43"/>
      <c r="LV67" s="43"/>
      <c r="LW67" s="43"/>
      <c r="LX67" s="43"/>
      <c r="LY67" s="43"/>
      <c r="LZ67" s="43"/>
      <c r="MA67" s="43"/>
      <c r="MB67" s="43"/>
      <c r="MC67" s="43"/>
      <c r="MD67" s="43"/>
      <c r="ME67" s="43"/>
      <c r="MF67" s="43"/>
      <c r="MG67" s="43"/>
      <c r="MH67" s="43"/>
      <c r="MI67" s="43"/>
      <c r="MJ67" s="43"/>
      <c r="MK67" s="43"/>
      <c r="ML67" s="43"/>
      <c r="MM67" s="43"/>
      <c r="MN67" s="43"/>
      <c r="MO67" s="43"/>
      <c r="MP67" s="43"/>
      <c r="MQ67" s="43"/>
      <c r="MR67" s="43"/>
      <c r="MS67" s="43"/>
      <c r="MT67" s="43"/>
      <c r="MU67" s="43"/>
      <c r="MV67" s="43"/>
      <c r="MW67" s="43"/>
      <c r="MX67" s="43"/>
      <c r="MY67" s="43"/>
      <c r="MZ67" s="43"/>
      <c r="NA67" s="43"/>
      <c r="NB67" s="43"/>
      <c r="NC67" s="43"/>
      <c r="ND67" s="43"/>
      <c r="NE67" s="43"/>
      <c r="NF67" s="43"/>
      <c r="NG67" s="43"/>
      <c r="NH67" s="43"/>
      <c r="NI67" s="43"/>
      <c r="NJ67" s="43"/>
      <c r="NK67" s="43"/>
      <c r="NL67" s="43"/>
      <c r="NM67" s="43"/>
      <c r="NN67" s="43"/>
      <c r="NO67" s="43"/>
      <c r="NP67" s="43"/>
      <c r="NQ67" s="43"/>
      <c r="NR67" s="43"/>
      <c r="NS67" s="43"/>
      <c r="NT67" s="43"/>
      <c r="NU67" s="43"/>
      <c r="NV67" s="43"/>
      <c r="NW67" s="43"/>
      <c r="NX67" s="43"/>
      <c r="NY67" s="43"/>
      <c r="NZ67" s="43"/>
      <c r="OA67" s="43"/>
      <c r="OB67" s="43"/>
      <c r="OC67" s="43"/>
      <c r="OD67" s="43"/>
      <c r="OE67" s="43"/>
      <c r="OF67" s="43"/>
      <c r="OG67" s="43"/>
      <c r="OH67" s="43"/>
      <c r="OI67" s="43"/>
      <c r="OJ67" s="43"/>
      <c r="OK67" s="43"/>
      <c r="OL67" s="43"/>
      <c r="OM67" s="43"/>
      <c r="ON67" s="43"/>
      <c r="OO67" s="43"/>
      <c r="OP67" s="43"/>
      <c r="OQ67" s="43"/>
      <c r="OR67" s="43"/>
      <c r="OS67" s="43"/>
      <c r="OT67" s="43"/>
      <c r="OU67" s="43"/>
      <c r="OV67" s="43"/>
      <c r="OW67" s="43"/>
      <c r="OX67" s="43"/>
      <c r="OY67" s="43"/>
      <c r="OZ67" s="43"/>
      <c r="PA67" s="43"/>
      <c r="PB67" s="43"/>
      <c r="PC67" s="43"/>
      <c r="PD67" s="43"/>
      <c r="PE67" s="43"/>
      <c r="PF67" s="43"/>
      <c r="PG67" s="43"/>
      <c r="PH67" s="43"/>
      <c r="PI67" s="43"/>
      <c r="PJ67" s="43"/>
      <c r="PK67" s="43"/>
      <c r="PL67" s="43"/>
      <c r="PM67" s="43"/>
      <c r="PN67" s="43"/>
      <c r="PO67" s="43"/>
      <c r="PP67" s="43"/>
      <c r="PQ67" s="43"/>
      <c r="PR67" s="43"/>
      <c r="PS67" s="43"/>
      <c r="PT67" s="43"/>
      <c r="PU67" s="43"/>
      <c r="PV67" s="43"/>
      <c r="PW67" s="43"/>
      <c r="PX67" s="43"/>
      <c r="PY67" s="43"/>
      <c r="PZ67" s="43"/>
      <c r="QA67" s="43"/>
      <c r="QB67" s="43"/>
      <c r="QC67" s="43"/>
      <c r="QD67" s="43"/>
      <c r="QE67" s="43"/>
      <c r="QF67" s="43"/>
      <c r="QG67" s="43"/>
      <c r="QH67" s="43"/>
      <c r="QI67" s="43"/>
      <c r="QJ67" s="43"/>
      <c r="QK67" s="43"/>
      <c r="QL67" s="43"/>
      <c r="QM67" s="43"/>
      <c r="QN67" s="43"/>
      <c r="QO67" s="43"/>
      <c r="QP67" s="43"/>
      <c r="QQ67" s="43"/>
      <c r="QR67" s="43"/>
      <c r="QS67" s="43"/>
      <c r="QT67" s="43"/>
      <c r="QU67" s="43"/>
      <c r="QV67" s="43"/>
      <c r="QW67" s="43"/>
      <c r="QX67" s="43"/>
      <c r="QY67" s="43"/>
      <c r="QZ67" s="43"/>
      <c r="RA67" s="43"/>
      <c r="RB67" s="43"/>
      <c r="RC67" s="43"/>
      <c r="RD67" s="43"/>
      <c r="RE67" s="43"/>
      <c r="RF67" s="43"/>
      <c r="RG67" s="43"/>
      <c r="RH67" s="43"/>
      <c r="RI67" s="43"/>
      <c r="RJ67" s="43"/>
      <c r="RK67" s="43"/>
      <c r="RL67" s="43"/>
      <c r="RM67" s="43"/>
      <c r="RN67" s="43"/>
      <c r="RO67" s="43"/>
      <c r="RP67" s="43"/>
      <c r="RQ67" s="43"/>
      <c r="RR67" s="43"/>
      <c r="RS67" s="43"/>
      <c r="RT67" s="43"/>
      <c r="RU67" s="43"/>
      <c r="RV67" s="43"/>
      <c r="RW67" s="43"/>
      <c r="RX67" s="43"/>
      <c r="RY67" s="43"/>
      <c r="RZ67" s="43"/>
      <c r="SA67" s="43"/>
      <c r="SB67" s="43"/>
      <c r="SC67" s="43"/>
      <c r="SD67" s="43"/>
      <c r="SE67" s="43"/>
      <c r="SF67" s="43"/>
      <c r="SG67" s="43"/>
      <c r="SH67" s="43"/>
      <c r="SI67" s="43"/>
      <c r="SJ67" s="43"/>
      <c r="SK67" s="43"/>
      <c r="SL67" s="43"/>
      <c r="SM67" s="43"/>
      <c r="SN67" s="43"/>
      <c r="SO67" s="43"/>
      <c r="SP67" s="43"/>
      <c r="SQ67" s="43"/>
      <c r="SR67" s="43"/>
      <c r="SS67" s="43"/>
      <c r="ST67" s="43"/>
      <c r="SU67" s="43"/>
      <c r="SV67" s="43"/>
      <c r="SW67" s="43"/>
      <c r="SX67" s="43"/>
      <c r="SY67" s="43"/>
      <c r="SZ67" s="43"/>
      <c r="TA67" s="43"/>
      <c r="TB67" s="43"/>
      <c r="TC67" s="43"/>
      <c r="TD67" s="43"/>
      <c r="TE67" s="43"/>
      <c r="TF67" s="43"/>
      <c r="TG67" s="43"/>
      <c r="TH67" s="43"/>
      <c r="TI67" s="43"/>
      <c r="TJ67" s="43"/>
      <c r="TK67" s="43"/>
      <c r="TL67" s="43"/>
      <c r="TM67" s="43"/>
      <c r="TN67" s="43"/>
      <c r="TO67" s="43"/>
      <c r="TP67" s="43"/>
      <c r="TQ67" s="43"/>
      <c r="TR67" s="43"/>
      <c r="TS67" s="43"/>
      <c r="TT67" s="43"/>
      <c r="TU67" s="43"/>
      <c r="TV67" s="43"/>
      <c r="TW67" s="43"/>
      <c r="TX67" s="43"/>
      <c r="TY67" s="43"/>
      <c r="TZ67" s="43"/>
      <c r="UA67" s="43"/>
      <c r="UB67" s="43"/>
      <c r="UC67" s="43"/>
      <c r="UD67" s="43"/>
      <c r="UE67" s="43"/>
      <c r="UF67" s="43"/>
      <c r="UG67" s="43"/>
      <c r="UH67" s="43"/>
      <c r="UI67" s="43"/>
      <c r="UJ67" s="43"/>
      <c r="UK67" s="43"/>
      <c r="UL67" s="43"/>
      <c r="UM67" s="43"/>
      <c r="UN67" s="43"/>
      <c r="UO67" s="43"/>
      <c r="UP67" s="43"/>
      <c r="UQ67" s="43"/>
      <c r="UR67" s="43"/>
      <c r="US67" s="43"/>
      <c r="UT67" s="43"/>
      <c r="UU67" s="43"/>
      <c r="UV67" s="43"/>
      <c r="UW67" s="43"/>
      <c r="UX67" s="43"/>
      <c r="UY67" s="43"/>
      <c r="UZ67" s="43"/>
      <c r="VA67" s="43"/>
      <c r="VB67" s="43"/>
      <c r="VC67" s="43"/>
      <c r="VD67" s="43"/>
      <c r="VE67" s="43"/>
      <c r="VF67" s="43"/>
      <c r="VG67" s="43"/>
      <c r="VH67" s="43"/>
      <c r="VI67" s="43"/>
      <c r="VJ67" s="43"/>
      <c r="VK67" s="43"/>
      <c r="VL67" s="43"/>
      <c r="VM67" s="43"/>
      <c r="VN67" s="43"/>
      <c r="VO67" s="43"/>
      <c r="VP67" s="43"/>
      <c r="VQ67" s="43"/>
      <c r="VR67" s="43"/>
      <c r="VS67" s="43"/>
      <c r="VT67" s="43"/>
      <c r="VU67" s="43"/>
      <c r="VV67" s="43"/>
      <c r="VW67" s="43"/>
      <c r="VX67" s="43"/>
      <c r="VY67" s="43"/>
      <c r="VZ67" s="43"/>
      <c r="WA67" s="43"/>
      <c r="WB67" s="43"/>
      <c r="WC67" s="43"/>
      <c r="WD67" s="43"/>
      <c r="WE67" s="43"/>
      <c r="WF67" s="43"/>
      <c r="WG67" s="43"/>
      <c r="WH67" s="43"/>
      <c r="WI67" s="43"/>
      <c r="WJ67" s="43"/>
      <c r="WK67" s="43"/>
      <c r="WL67" s="43"/>
      <c r="WM67" s="43"/>
      <c r="WN67" s="43"/>
      <c r="WO67" s="43"/>
      <c r="WP67" s="43"/>
      <c r="WQ67" s="43"/>
      <c r="WR67" s="43"/>
      <c r="WS67" s="43"/>
      <c r="WT67" s="43"/>
      <c r="WU67" s="43"/>
      <c r="WV67" s="43"/>
      <c r="WW67" s="43"/>
      <c r="WX67" s="43"/>
      <c r="WY67" s="43"/>
      <c r="WZ67" s="43"/>
      <c r="XA67" s="43"/>
      <c r="XB67" s="43"/>
      <c r="XC67" s="43"/>
      <c r="XD67" s="43"/>
      <c r="XE67" s="43"/>
      <c r="XF67" s="43"/>
      <c r="XG67" s="43"/>
      <c r="XH67" s="43"/>
      <c r="XI67" s="43"/>
      <c r="XJ67" s="43"/>
      <c r="XK67" s="43"/>
      <c r="XL67" s="43"/>
      <c r="XM67" s="43"/>
      <c r="XN67" s="43"/>
      <c r="XO67" s="43"/>
      <c r="XP67" s="43"/>
      <c r="XQ67" s="43"/>
      <c r="XR67" s="43"/>
      <c r="XS67" s="43"/>
      <c r="XT67" s="43"/>
      <c r="XU67" s="43"/>
      <c r="XV67" s="43"/>
      <c r="XW67" s="43"/>
      <c r="XX67" s="43"/>
      <c r="XY67" s="43"/>
      <c r="XZ67" s="43"/>
      <c r="YA67" s="43"/>
      <c r="YB67" s="43"/>
      <c r="YC67" s="43"/>
      <c r="YD67" s="43"/>
      <c r="YE67" s="43"/>
      <c r="YF67" s="43"/>
      <c r="YG67" s="43"/>
      <c r="YH67" s="43"/>
      <c r="YI67" s="43"/>
      <c r="YJ67" s="43"/>
      <c r="YK67" s="43"/>
      <c r="YL67" s="43"/>
      <c r="YM67" s="43"/>
      <c r="YN67" s="43"/>
      <c r="YO67" s="43"/>
      <c r="YP67" s="43"/>
      <c r="YQ67" s="43"/>
      <c r="YR67" s="43"/>
      <c r="YS67" s="43"/>
      <c r="YT67" s="43"/>
      <c r="YU67" s="43"/>
      <c r="YV67" s="43"/>
      <c r="YW67" s="43"/>
      <c r="YX67" s="43"/>
      <c r="YY67" s="43"/>
      <c r="YZ67" s="43"/>
      <c r="ZA67" s="43"/>
      <c r="ZB67" s="43"/>
      <c r="ZC67" s="43"/>
      <c r="ZD67" s="43"/>
      <c r="ZE67" s="43"/>
      <c r="ZF67" s="43"/>
      <c r="ZG67" s="43"/>
      <c r="ZH67" s="43"/>
      <c r="ZI67" s="43"/>
      <c r="ZJ67" s="43"/>
      <c r="ZK67" s="43"/>
      <c r="ZL67" s="43"/>
      <c r="ZM67" s="43"/>
      <c r="ZN67" s="43"/>
      <c r="ZO67" s="43"/>
      <c r="ZP67" s="43"/>
      <c r="ZQ67" s="43"/>
      <c r="ZR67" s="43"/>
      <c r="ZS67" s="43"/>
      <c r="ZT67" s="43"/>
      <c r="ZU67" s="43"/>
      <c r="ZV67" s="43"/>
      <c r="ZW67" s="43"/>
      <c r="ZX67" s="43"/>
      <c r="ZY67" s="43"/>
      <c r="ZZ67" s="43"/>
      <c r="AAA67" s="43"/>
      <c r="AAB67" s="43"/>
      <c r="AAC67" s="43"/>
      <c r="AAD67" s="43"/>
      <c r="AAE67" s="43"/>
      <c r="AAF67" s="43"/>
      <c r="AAG67" s="43"/>
      <c r="AAH67" s="43"/>
      <c r="AAI67" s="43"/>
      <c r="AAJ67" s="43"/>
      <c r="AAK67" s="43"/>
      <c r="AAL67" s="43"/>
      <c r="AAM67" s="43"/>
      <c r="AAN67" s="43"/>
      <c r="AAO67" s="43"/>
      <c r="AAP67" s="43"/>
      <c r="AAQ67" s="43"/>
      <c r="AAR67" s="43"/>
      <c r="AAS67" s="43"/>
      <c r="AAT67" s="43"/>
      <c r="AAU67" s="43"/>
      <c r="AAV67" s="43"/>
      <c r="AAW67" s="43"/>
      <c r="AAX67" s="43"/>
      <c r="AAY67" s="43"/>
      <c r="AAZ67" s="43"/>
      <c r="ABA67" s="43"/>
      <c r="ABB67" s="43"/>
      <c r="ABC67" s="43"/>
      <c r="ABD67" s="43"/>
      <c r="ABE67" s="43"/>
      <c r="ABF67" s="43"/>
      <c r="ABG67" s="43"/>
      <c r="ABH67" s="43"/>
      <c r="ABI67" s="43"/>
      <c r="ABJ67" s="43"/>
      <c r="ABK67" s="43"/>
      <c r="ABL67" s="43"/>
      <c r="ABM67" s="43"/>
      <c r="ABN67" s="43"/>
      <c r="ABO67" s="43"/>
      <c r="ABP67" s="43"/>
      <c r="ABQ67" s="43"/>
      <c r="ABR67" s="43"/>
      <c r="ABS67" s="43"/>
      <c r="ABT67" s="43"/>
      <c r="ABU67" s="43"/>
      <c r="ABV67" s="43"/>
      <c r="ABW67" s="43"/>
      <c r="ABX67" s="43"/>
      <c r="ABY67" s="43"/>
      <c r="ABZ67" s="43"/>
      <c r="ACA67" s="43"/>
      <c r="ACB67" s="43"/>
      <c r="ACC67" s="43"/>
      <c r="ACD67" s="43"/>
      <c r="ACE67" s="43"/>
      <c r="ACF67" s="43"/>
      <c r="ACG67" s="43"/>
      <c r="ACH67" s="43"/>
      <c r="ACI67" s="43"/>
      <c r="ACJ67" s="43"/>
      <c r="ACK67" s="43"/>
      <c r="ACL67" s="43"/>
      <c r="ACM67" s="43"/>
      <c r="ACN67" s="43"/>
      <c r="ACO67" s="43"/>
      <c r="ACP67" s="43"/>
      <c r="ACQ67" s="43"/>
      <c r="ACR67" s="43"/>
      <c r="ACS67" s="43"/>
      <c r="ACT67" s="43"/>
      <c r="ACU67" s="43"/>
      <c r="ACV67" s="43"/>
      <c r="ACW67" s="43"/>
      <c r="ACX67" s="43"/>
      <c r="ACY67" s="43"/>
      <c r="ACZ67" s="43"/>
      <c r="ADA67" s="43"/>
      <c r="ADB67" s="43"/>
      <c r="ADC67" s="43"/>
      <c r="ADD67" s="43"/>
      <c r="ADE67" s="43"/>
      <c r="ADF67" s="43"/>
      <c r="ADG67" s="43"/>
      <c r="ADH67" s="43"/>
      <c r="ADI67" s="43"/>
      <c r="ADJ67" s="43"/>
      <c r="ADK67" s="43"/>
      <c r="ADL67" s="43"/>
      <c r="ADM67" s="43"/>
      <c r="ADN67" s="43"/>
      <c r="ADO67" s="43"/>
      <c r="ADP67" s="43"/>
      <c r="ADQ67" s="43"/>
      <c r="ADR67" s="43"/>
      <c r="ADS67" s="43"/>
      <c r="ADT67" s="43"/>
      <c r="ADU67" s="43"/>
      <c r="ADV67" s="43"/>
      <c r="ADW67" s="43"/>
      <c r="ADX67" s="43"/>
      <c r="ADY67" s="43"/>
      <c r="ADZ67" s="43"/>
      <c r="AEA67" s="43"/>
      <c r="AEB67" s="43"/>
      <c r="AEC67" s="43"/>
      <c r="AED67" s="43"/>
      <c r="AEE67" s="43"/>
      <c r="AEF67" s="43"/>
      <c r="AEG67" s="43"/>
      <c r="AEH67" s="43"/>
      <c r="AEI67" s="43"/>
      <c r="AEJ67" s="43"/>
      <c r="AEK67" s="43"/>
      <c r="AEL67" s="43"/>
      <c r="AEM67" s="43"/>
      <c r="AEN67" s="43"/>
      <c r="AEO67" s="43"/>
      <c r="AEP67" s="43"/>
      <c r="AEQ67" s="43"/>
      <c r="AER67" s="43"/>
      <c r="AES67" s="43"/>
      <c r="AET67" s="43"/>
      <c r="AEU67" s="43"/>
      <c r="AEV67" s="43"/>
      <c r="AEW67" s="43"/>
      <c r="AEX67" s="43"/>
      <c r="AEY67" s="43"/>
      <c r="AEZ67" s="43"/>
      <c r="AFA67" s="43"/>
      <c r="AFB67" s="43"/>
      <c r="AFC67" s="43"/>
      <c r="AFD67" s="43"/>
      <c r="AFE67" s="43"/>
      <c r="AFF67" s="43"/>
      <c r="AFG67" s="43"/>
      <c r="AFH67" s="43"/>
      <c r="AFI67" s="43"/>
      <c r="AFJ67" s="43"/>
      <c r="AFK67" s="43"/>
      <c r="AFL67" s="43"/>
      <c r="AFM67" s="43"/>
      <c r="AFN67" s="43"/>
      <c r="AFO67" s="43"/>
      <c r="AFP67" s="43"/>
      <c r="AFQ67" s="43"/>
      <c r="AFR67" s="43"/>
      <c r="AFS67" s="43"/>
      <c r="AFT67" s="43"/>
      <c r="AFU67" s="43"/>
      <c r="AFV67" s="43"/>
      <c r="AFW67" s="43"/>
      <c r="AFX67" s="43"/>
      <c r="AFY67" s="43"/>
      <c r="AFZ67" s="43"/>
      <c r="AGA67" s="43"/>
      <c r="AGB67" s="43"/>
      <c r="AGC67" s="43"/>
      <c r="AGD67" s="43"/>
      <c r="AGE67" s="43"/>
      <c r="AGF67" s="43"/>
      <c r="AGG67" s="43"/>
      <c r="AGH67" s="43"/>
      <c r="AGI67" s="43"/>
      <c r="AGJ67" s="43"/>
      <c r="AGK67" s="43"/>
      <c r="AGL67" s="43"/>
      <c r="AGM67" s="43"/>
      <c r="AGN67" s="43"/>
      <c r="AGO67" s="43"/>
      <c r="AGP67" s="43"/>
      <c r="AGQ67" s="43"/>
      <c r="AGR67" s="43"/>
      <c r="AGS67" s="43"/>
      <c r="AGT67" s="43"/>
      <c r="AGU67" s="43"/>
      <c r="AGV67" s="43"/>
      <c r="AGW67" s="43"/>
      <c r="AGX67" s="43"/>
      <c r="AGY67" s="43"/>
      <c r="AGZ67" s="43"/>
      <c r="AHA67" s="43"/>
      <c r="AHB67" s="43"/>
    </row>
    <row r="68" spans="1:887" s="71" customFormat="1" x14ac:dyDescent="0.25">
      <c r="A68" s="71" t="s">
        <v>510</v>
      </c>
      <c r="B68" s="74">
        <v>2001</v>
      </c>
      <c r="C68" s="71" t="s">
        <v>511</v>
      </c>
      <c r="D68" s="71" t="s">
        <v>86</v>
      </c>
      <c r="E68" s="24" t="s">
        <v>512</v>
      </c>
      <c r="F68" s="71" t="s">
        <v>513</v>
      </c>
      <c r="G68" s="74" t="s">
        <v>58</v>
      </c>
      <c r="H68" s="73">
        <v>42282</v>
      </c>
      <c r="I68" s="72" t="s">
        <v>59</v>
      </c>
      <c r="J68" s="72" t="s">
        <v>514</v>
      </c>
      <c r="K68" s="72" t="s">
        <v>515</v>
      </c>
      <c r="L68" s="72" t="s">
        <v>66</v>
      </c>
      <c r="M68" s="74">
        <v>458</v>
      </c>
      <c r="N68" s="74">
        <v>2</v>
      </c>
      <c r="O68" s="72" t="s">
        <v>680</v>
      </c>
      <c r="P68" s="71" t="s">
        <v>140</v>
      </c>
      <c r="Q68" s="71" t="s">
        <v>101</v>
      </c>
      <c r="R68" s="71" t="s">
        <v>681</v>
      </c>
      <c r="S68" s="74" t="s">
        <v>66</v>
      </c>
      <c r="T68" s="74" t="s">
        <v>66</v>
      </c>
      <c r="U68" s="74" t="s">
        <v>66</v>
      </c>
      <c r="V68" s="74">
        <v>1</v>
      </c>
      <c r="W68" s="74" t="s">
        <v>69</v>
      </c>
      <c r="X68" s="74" t="s">
        <v>69</v>
      </c>
      <c r="Y68" s="74" t="s">
        <v>69</v>
      </c>
      <c r="Z68" s="74" t="s">
        <v>69</v>
      </c>
      <c r="AA68" s="74" t="s">
        <v>69</v>
      </c>
      <c r="AB68" s="74" t="s">
        <v>69</v>
      </c>
      <c r="AC68" s="74"/>
      <c r="AD68" s="74" t="s">
        <v>69</v>
      </c>
      <c r="AE68" s="74" t="s">
        <v>69</v>
      </c>
      <c r="AF68" s="74" t="s">
        <v>69</v>
      </c>
      <c r="AG68" s="74" t="s">
        <v>69</v>
      </c>
      <c r="AH68" s="74" t="s">
        <v>69</v>
      </c>
      <c r="AI68" s="74" t="s">
        <v>69</v>
      </c>
      <c r="AJ68" s="74"/>
      <c r="AK68" s="74" t="s">
        <v>69</v>
      </c>
      <c r="AL68" s="74" t="s">
        <v>69</v>
      </c>
      <c r="AM68" s="74" t="s">
        <v>69</v>
      </c>
      <c r="AN68" s="74" t="s">
        <v>69</v>
      </c>
      <c r="AO68" s="74" t="s">
        <v>69</v>
      </c>
      <c r="AP68" s="74" t="s">
        <v>69</v>
      </c>
      <c r="AQ68" s="74"/>
      <c r="AR68" s="74" t="s">
        <v>69</v>
      </c>
      <c r="AS68" s="74" t="s">
        <v>69</v>
      </c>
      <c r="AT68" s="74" t="s">
        <v>69</v>
      </c>
      <c r="AU68" s="74" t="s">
        <v>69</v>
      </c>
      <c r="AV68" s="74" t="s">
        <v>69</v>
      </c>
      <c r="AW68" s="74" t="s">
        <v>69</v>
      </c>
      <c r="AX68" s="74"/>
      <c r="AY68" s="74" t="s">
        <v>69</v>
      </c>
      <c r="AZ68" s="74" t="s">
        <v>69</v>
      </c>
      <c r="BA68" s="74" t="s">
        <v>69</v>
      </c>
      <c r="BB68" s="74" t="s">
        <v>69</v>
      </c>
      <c r="BC68" s="74" t="s">
        <v>69</v>
      </c>
      <c r="BD68" s="74" t="s">
        <v>69</v>
      </c>
      <c r="BE68" s="74"/>
      <c r="BF68" s="74" t="s">
        <v>69</v>
      </c>
      <c r="BG68" s="74" t="s">
        <v>69</v>
      </c>
      <c r="BH68" s="74" t="s">
        <v>69</v>
      </c>
      <c r="BI68" s="74" t="s">
        <v>69</v>
      </c>
      <c r="BJ68" s="74" t="s">
        <v>69</v>
      </c>
      <c r="BK68" s="74" t="s">
        <v>69</v>
      </c>
      <c r="BM68" s="74" t="s">
        <v>69</v>
      </c>
      <c r="BN68" s="74" t="s">
        <v>69</v>
      </c>
      <c r="BO68" s="74" t="s">
        <v>69</v>
      </c>
      <c r="BP68" s="74" t="s">
        <v>69</v>
      </c>
      <c r="BQ68" s="74" t="s">
        <v>69</v>
      </c>
      <c r="BR68" s="74" t="s">
        <v>69</v>
      </c>
      <c r="BS68" s="74"/>
      <c r="BT68" s="74" t="s">
        <v>69</v>
      </c>
      <c r="BU68" s="74" t="s">
        <v>69</v>
      </c>
      <c r="BV68" s="74" t="s">
        <v>69</v>
      </c>
      <c r="BW68" s="74" t="s">
        <v>69</v>
      </c>
      <c r="BX68" s="74" t="s">
        <v>69</v>
      </c>
      <c r="BY68" s="74" t="s">
        <v>69</v>
      </c>
      <c r="BZ68" s="74"/>
      <c r="CA68" s="74" t="s">
        <v>69</v>
      </c>
      <c r="CB68" s="74" t="s">
        <v>69</v>
      </c>
      <c r="CC68" s="74" t="s">
        <v>69</v>
      </c>
      <c r="CD68" s="74" t="s">
        <v>69</v>
      </c>
      <c r="CE68" s="74" t="s">
        <v>69</v>
      </c>
      <c r="CF68" s="74" t="s">
        <v>69</v>
      </c>
      <c r="CG68" s="74"/>
      <c r="CH68" s="74" t="s">
        <v>69</v>
      </c>
      <c r="CI68" s="74" t="s">
        <v>69</v>
      </c>
      <c r="CJ68" s="74" t="s">
        <v>69</v>
      </c>
      <c r="CK68" s="74" t="s">
        <v>69</v>
      </c>
      <c r="CL68" s="74" t="s">
        <v>69</v>
      </c>
      <c r="CM68" s="74" t="s">
        <v>69</v>
      </c>
      <c r="CN68" s="74"/>
      <c r="CO68" s="74" t="s">
        <v>69</v>
      </c>
      <c r="CP68" s="74" t="s">
        <v>69</v>
      </c>
      <c r="CQ68" s="74" t="s">
        <v>69</v>
      </c>
      <c r="CR68" s="74" t="s">
        <v>69</v>
      </c>
      <c r="CS68" s="74" t="s">
        <v>69</v>
      </c>
      <c r="CT68" s="74" t="s">
        <v>69</v>
      </c>
      <c r="CV68" s="74" t="s">
        <v>69</v>
      </c>
      <c r="CW68" s="74" t="s">
        <v>69</v>
      </c>
      <c r="CX68" s="74" t="s">
        <v>69</v>
      </c>
      <c r="CY68" s="74" t="s">
        <v>69</v>
      </c>
      <c r="CZ68" s="74">
        <v>2</v>
      </c>
      <c r="DA68" s="74">
        <v>1</v>
      </c>
      <c r="DB68" s="75" t="s">
        <v>516</v>
      </c>
      <c r="DC68" s="74" t="s">
        <v>69</v>
      </c>
      <c r="DD68" s="74" t="s">
        <v>69</v>
      </c>
      <c r="DE68" s="74" t="s">
        <v>69</v>
      </c>
      <c r="DF68" s="74" t="s">
        <v>69</v>
      </c>
      <c r="DG68" s="74" t="s">
        <v>69</v>
      </c>
      <c r="DH68" s="74" t="s">
        <v>69</v>
      </c>
      <c r="DI68" s="74"/>
      <c r="DJ68" s="74" t="s">
        <v>69</v>
      </c>
      <c r="DK68" s="74" t="s">
        <v>69</v>
      </c>
      <c r="DL68" s="74" t="s">
        <v>69</v>
      </c>
      <c r="DM68" s="74" t="s">
        <v>69</v>
      </c>
      <c r="DN68" s="74" t="s">
        <v>69</v>
      </c>
      <c r="DO68" s="74" t="s">
        <v>69</v>
      </c>
      <c r="DP68" s="74"/>
      <c r="DQ68" s="74" t="s">
        <v>69</v>
      </c>
      <c r="DR68" s="74" t="s">
        <v>69</v>
      </c>
      <c r="DS68" s="74" t="s">
        <v>69</v>
      </c>
      <c r="DT68" s="74" t="s">
        <v>69</v>
      </c>
      <c r="DU68" s="74" t="s">
        <v>69</v>
      </c>
      <c r="DV68" s="74" t="s">
        <v>69</v>
      </c>
      <c r="DX68" s="74" t="s">
        <v>69</v>
      </c>
      <c r="DY68" s="74" t="s">
        <v>69</v>
      </c>
      <c r="DZ68" s="74" t="s">
        <v>69</v>
      </c>
      <c r="EA68" s="74" t="s">
        <v>69</v>
      </c>
      <c r="EB68" s="74" t="s">
        <v>69</v>
      </c>
      <c r="EC68" s="74" t="s">
        <v>69</v>
      </c>
      <c r="ED68" s="74"/>
      <c r="EE68" s="74">
        <v>1</v>
      </c>
      <c r="EF68" s="74">
        <v>1</v>
      </c>
      <c r="EG68" s="74" t="s">
        <v>69</v>
      </c>
      <c r="EH68" s="74" t="s">
        <v>69</v>
      </c>
      <c r="EI68" s="74" t="s">
        <v>69</v>
      </c>
      <c r="EJ68" s="74" t="s">
        <v>69</v>
      </c>
      <c r="EK68" s="72" t="s">
        <v>815</v>
      </c>
      <c r="EL68" s="74" t="s">
        <v>69</v>
      </c>
      <c r="EM68" s="74" t="s">
        <v>69</v>
      </c>
      <c r="EN68" s="74" t="s">
        <v>69</v>
      </c>
      <c r="EO68" s="74" t="s">
        <v>69</v>
      </c>
      <c r="EP68" s="74" t="s">
        <v>69</v>
      </c>
      <c r="EQ68" s="74" t="s">
        <v>69</v>
      </c>
      <c r="ER68" s="192"/>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c r="RZ68" s="66"/>
      <c r="SA68" s="66"/>
      <c r="SB68" s="66"/>
      <c r="SC68" s="66"/>
      <c r="SD68" s="66"/>
      <c r="SE68" s="66"/>
      <c r="SF68" s="66"/>
      <c r="SG68" s="66"/>
      <c r="SH68" s="66"/>
      <c r="SI68" s="66"/>
      <c r="SJ68" s="66"/>
      <c r="SK68" s="66"/>
      <c r="SL68" s="66"/>
      <c r="SM68" s="66"/>
      <c r="SN68" s="66"/>
      <c r="SO68" s="66"/>
      <c r="SP68" s="66"/>
      <c r="SQ68" s="66"/>
      <c r="SR68" s="66"/>
      <c r="SS68" s="66"/>
      <c r="ST68" s="66"/>
      <c r="SU68" s="66"/>
      <c r="SV68" s="66"/>
      <c r="SW68" s="66"/>
      <c r="SX68" s="66"/>
      <c r="SY68" s="66"/>
      <c r="SZ68" s="66"/>
      <c r="TA68" s="66"/>
      <c r="TB68" s="66"/>
      <c r="TC68" s="66"/>
      <c r="TD68" s="66"/>
      <c r="TE68" s="66"/>
      <c r="TF68" s="66"/>
      <c r="TG68" s="66"/>
      <c r="TH68" s="66"/>
      <c r="TI68" s="66"/>
      <c r="TJ68" s="66"/>
      <c r="TK68" s="66"/>
      <c r="TL68" s="66"/>
      <c r="TM68" s="66"/>
      <c r="TN68" s="66"/>
      <c r="TO68" s="66"/>
      <c r="TP68" s="66"/>
      <c r="TQ68" s="66"/>
      <c r="TR68" s="66"/>
      <c r="TS68" s="66"/>
      <c r="TT68" s="66"/>
      <c r="TU68" s="66"/>
      <c r="TV68" s="66"/>
      <c r="TW68" s="66"/>
      <c r="TX68" s="66"/>
      <c r="TY68" s="66"/>
      <c r="TZ68" s="66"/>
      <c r="UA68" s="66"/>
      <c r="UB68" s="66"/>
      <c r="UC68" s="66"/>
      <c r="UD68" s="66"/>
      <c r="UE68" s="66"/>
      <c r="UF68" s="66"/>
      <c r="UG68" s="66"/>
      <c r="UH68" s="66"/>
      <c r="UI68" s="66"/>
      <c r="UJ68" s="66"/>
      <c r="UK68" s="66"/>
      <c r="UL68" s="66"/>
      <c r="UM68" s="66"/>
      <c r="UN68" s="66"/>
      <c r="UO68" s="66"/>
      <c r="UP68" s="66"/>
      <c r="UQ68" s="66"/>
      <c r="UR68" s="66"/>
      <c r="US68" s="66"/>
      <c r="UT68" s="66"/>
      <c r="UU68" s="66"/>
      <c r="UV68" s="66"/>
      <c r="UW68" s="66"/>
      <c r="UX68" s="66"/>
      <c r="UY68" s="66"/>
      <c r="UZ68" s="66"/>
      <c r="VA68" s="66"/>
      <c r="VB68" s="66"/>
      <c r="VC68" s="66"/>
      <c r="VD68" s="66"/>
      <c r="VE68" s="66"/>
      <c r="VF68" s="66"/>
      <c r="VG68" s="66"/>
      <c r="VH68" s="66"/>
      <c r="VI68" s="66"/>
      <c r="VJ68" s="66"/>
      <c r="VK68" s="66"/>
      <c r="VL68" s="66"/>
      <c r="VM68" s="66"/>
      <c r="VN68" s="66"/>
      <c r="VO68" s="66"/>
      <c r="VP68" s="66"/>
      <c r="VQ68" s="66"/>
      <c r="VR68" s="66"/>
      <c r="VS68" s="66"/>
      <c r="VT68" s="66"/>
      <c r="VU68" s="66"/>
      <c r="VV68" s="66"/>
      <c r="VW68" s="66"/>
      <c r="VX68" s="66"/>
      <c r="VY68" s="66"/>
      <c r="VZ68" s="66"/>
      <c r="WA68" s="66"/>
      <c r="WB68" s="66"/>
      <c r="WC68" s="66"/>
      <c r="WD68" s="66"/>
      <c r="WE68" s="66"/>
      <c r="WF68" s="66"/>
      <c r="WG68" s="66"/>
      <c r="WH68" s="66"/>
      <c r="WI68" s="66"/>
      <c r="WJ68" s="66"/>
      <c r="WK68" s="66"/>
      <c r="WL68" s="66"/>
      <c r="WM68" s="66"/>
      <c r="WN68" s="66"/>
      <c r="WO68" s="66"/>
      <c r="WP68" s="66"/>
      <c r="WQ68" s="66"/>
      <c r="WR68" s="66"/>
      <c r="WS68" s="66"/>
      <c r="WT68" s="66"/>
      <c r="WU68" s="66"/>
      <c r="WV68" s="66"/>
      <c r="WW68" s="66"/>
      <c r="WX68" s="66"/>
      <c r="WY68" s="66"/>
      <c r="WZ68" s="66"/>
      <c r="XA68" s="66"/>
      <c r="XB68" s="66"/>
      <c r="XC68" s="66"/>
      <c r="XD68" s="66"/>
      <c r="XE68" s="66"/>
      <c r="XF68" s="66"/>
      <c r="XG68" s="66"/>
      <c r="XH68" s="66"/>
      <c r="XI68" s="66"/>
      <c r="XJ68" s="66"/>
      <c r="XK68" s="66"/>
      <c r="XL68" s="66"/>
      <c r="XM68" s="66"/>
      <c r="XN68" s="66"/>
      <c r="XO68" s="66"/>
      <c r="XP68" s="66"/>
      <c r="XQ68" s="66"/>
      <c r="XR68" s="66"/>
      <c r="XS68" s="66"/>
      <c r="XT68" s="66"/>
      <c r="XU68" s="66"/>
      <c r="XV68" s="66"/>
      <c r="XW68" s="66"/>
      <c r="XX68" s="66"/>
      <c r="XY68" s="66"/>
      <c r="XZ68" s="66"/>
      <c r="YA68" s="66"/>
      <c r="YB68" s="66"/>
      <c r="YC68" s="66"/>
      <c r="YD68" s="66"/>
      <c r="YE68" s="66"/>
      <c r="YF68" s="66"/>
      <c r="YG68" s="66"/>
      <c r="YH68" s="66"/>
      <c r="YI68" s="66"/>
      <c r="YJ68" s="66"/>
      <c r="YK68" s="66"/>
      <c r="YL68" s="66"/>
      <c r="YM68" s="66"/>
      <c r="YN68" s="66"/>
      <c r="YO68" s="66"/>
      <c r="YP68" s="66"/>
      <c r="YQ68" s="66"/>
      <c r="YR68" s="66"/>
      <c r="YS68" s="66"/>
      <c r="YT68" s="66"/>
      <c r="YU68" s="66"/>
      <c r="YV68" s="66"/>
      <c r="YW68" s="66"/>
      <c r="YX68" s="66"/>
      <c r="YY68" s="66"/>
      <c r="YZ68" s="66"/>
      <c r="ZA68" s="66"/>
      <c r="ZB68" s="66"/>
      <c r="ZC68" s="66"/>
      <c r="ZD68" s="66"/>
      <c r="ZE68" s="66"/>
      <c r="ZF68" s="66"/>
      <c r="ZG68" s="66"/>
      <c r="ZH68" s="66"/>
      <c r="ZI68" s="66"/>
      <c r="ZJ68" s="66"/>
      <c r="ZK68" s="66"/>
      <c r="ZL68" s="66"/>
      <c r="ZM68" s="66"/>
      <c r="ZN68" s="66"/>
      <c r="ZO68" s="66"/>
      <c r="ZP68" s="66"/>
      <c r="ZQ68" s="66"/>
      <c r="ZR68" s="66"/>
      <c r="ZS68" s="66"/>
      <c r="ZT68" s="66"/>
      <c r="ZU68" s="66"/>
      <c r="ZV68" s="66"/>
      <c r="ZW68" s="66"/>
      <c r="ZX68" s="66"/>
      <c r="ZY68" s="66"/>
      <c r="ZZ68" s="66"/>
      <c r="AAA68" s="66"/>
      <c r="AAB68" s="66"/>
      <c r="AAC68" s="66"/>
      <c r="AAD68" s="66"/>
      <c r="AAE68" s="66"/>
      <c r="AAF68" s="66"/>
      <c r="AAG68" s="66"/>
      <c r="AAH68" s="66"/>
      <c r="AAI68" s="66"/>
      <c r="AAJ68" s="66"/>
      <c r="AAK68" s="66"/>
      <c r="AAL68" s="66"/>
      <c r="AAM68" s="66"/>
      <c r="AAN68" s="66"/>
      <c r="AAO68" s="66"/>
      <c r="AAP68" s="66"/>
      <c r="AAQ68" s="66"/>
      <c r="AAR68" s="66"/>
      <c r="AAS68" s="66"/>
      <c r="AAT68" s="66"/>
      <c r="AAU68" s="66"/>
      <c r="AAV68" s="66"/>
      <c r="AAW68" s="66"/>
      <c r="AAX68" s="66"/>
      <c r="AAY68" s="66"/>
      <c r="AAZ68" s="66"/>
      <c r="ABA68" s="66"/>
      <c r="ABB68" s="66"/>
      <c r="ABC68" s="66"/>
      <c r="ABD68" s="66"/>
      <c r="ABE68" s="66"/>
      <c r="ABF68" s="66"/>
      <c r="ABG68" s="66"/>
      <c r="ABH68" s="66"/>
      <c r="ABI68" s="66"/>
      <c r="ABJ68" s="66"/>
      <c r="ABK68" s="66"/>
      <c r="ABL68" s="66"/>
      <c r="ABM68" s="66"/>
      <c r="ABN68" s="66"/>
      <c r="ABO68" s="66"/>
      <c r="ABP68" s="66"/>
      <c r="ABQ68" s="66"/>
      <c r="ABR68" s="66"/>
      <c r="ABS68" s="66"/>
      <c r="ABT68" s="66"/>
      <c r="ABU68" s="66"/>
      <c r="ABV68" s="66"/>
      <c r="ABW68" s="66"/>
      <c r="ABX68" s="66"/>
      <c r="ABY68" s="66"/>
      <c r="ABZ68" s="66"/>
      <c r="ACA68" s="66"/>
      <c r="ACB68" s="66"/>
      <c r="ACC68" s="66"/>
      <c r="ACD68" s="66"/>
      <c r="ACE68" s="66"/>
      <c r="ACF68" s="66"/>
      <c r="ACG68" s="66"/>
      <c r="ACH68" s="66"/>
      <c r="ACI68" s="66"/>
      <c r="ACJ68" s="66"/>
      <c r="ACK68" s="66"/>
      <c r="ACL68" s="66"/>
      <c r="ACM68" s="66"/>
      <c r="ACN68" s="66"/>
      <c r="ACO68" s="66"/>
      <c r="ACP68" s="66"/>
      <c r="ACQ68" s="66"/>
      <c r="ACR68" s="66"/>
      <c r="ACS68" s="66"/>
      <c r="ACT68" s="66"/>
      <c r="ACU68" s="66"/>
      <c r="ACV68" s="66"/>
      <c r="ACW68" s="66"/>
      <c r="ACX68" s="66"/>
      <c r="ACY68" s="66"/>
      <c r="ACZ68" s="66"/>
      <c r="ADA68" s="66"/>
      <c r="ADB68" s="66"/>
      <c r="ADC68" s="66"/>
      <c r="ADD68" s="66"/>
      <c r="ADE68" s="66"/>
      <c r="ADF68" s="66"/>
      <c r="ADG68" s="66"/>
      <c r="ADH68" s="66"/>
      <c r="ADI68" s="66"/>
      <c r="ADJ68" s="66"/>
      <c r="ADK68" s="66"/>
      <c r="ADL68" s="66"/>
      <c r="ADM68" s="66"/>
      <c r="ADN68" s="66"/>
      <c r="ADO68" s="66"/>
      <c r="ADP68" s="66"/>
      <c r="ADQ68" s="66"/>
      <c r="ADR68" s="66"/>
      <c r="ADS68" s="66"/>
      <c r="ADT68" s="66"/>
      <c r="ADU68" s="66"/>
      <c r="ADV68" s="66"/>
      <c r="ADW68" s="66"/>
      <c r="ADX68" s="66"/>
      <c r="ADY68" s="66"/>
      <c r="ADZ68" s="66"/>
      <c r="AEA68" s="66"/>
      <c r="AEB68" s="66"/>
      <c r="AEC68" s="66"/>
      <c r="AED68" s="66"/>
      <c r="AEE68" s="66"/>
      <c r="AEF68" s="66"/>
      <c r="AEG68" s="66"/>
      <c r="AEH68" s="66"/>
      <c r="AEI68" s="66"/>
      <c r="AEJ68" s="66"/>
      <c r="AEK68" s="66"/>
      <c r="AEL68" s="66"/>
      <c r="AEM68" s="66"/>
      <c r="AEN68" s="66"/>
      <c r="AEO68" s="66"/>
      <c r="AEP68" s="66"/>
      <c r="AEQ68" s="66"/>
      <c r="AER68" s="66"/>
      <c r="AES68" s="66"/>
      <c r="AET68" s="66"/>
      <c r="AEU68" s="66"/>
      <c r="AEV68" s="66"/>
      <c r="AEW68" s="66"/>
      <c r="AEX68" s="66"/>
      <c r="AEY68" s="66"/>
      <c r="AEZ68" s="66"/>
      <c r="AFA68" s="66"/>
      <c r="AFB68" s="66"/>
      <c r="AFC68" s="66"/>
      <c r="AFD68" s="66"/>
      <c r="AFE68" s="66"/>
      <c r="AFF68" s="66"/>
      <c r="AFG68" s="66"/>
      <c r="AFH68" s="66"/>
      <c r="AFI68" s="66"/>
      <c r="AFJ68" s="66"/>
      <c r="AFK68" s="66"/>
      <c r="AFL68" s="66"/>
      <c r="AFM68" s="66"/>
      <c r="AFN68" s="66"/>
      <c r="AFO68" s="66"/>
      <c r="AFP68" s="66"/>
      <c r="AFQ68" s="66"/>
      <c r="AFR68" s="66"/>
      <c r="AFS68" s="66"/>
      <c r="AFT68" s="66"/>
      <c r="AFU68" s="66"/>
      <c r="AFV68" s="66"/>
      <c r="AFW68" s="66"/>
      <c r="AFX68" s="66"/>
      <c r="AFY68" s="66"/>
      <c r="AFZ68" s="66"/>
      <c r="AGA68" s="66"/>
      <c r="AGB68" s="66"/>
      <c r="AGC68" s="66"/>
      <c r="AGD68" s="66"/>
      <c r="AGE68" s="66"/>
      <c r="AGF68" s="66"/>
      <c r="AGG68" s="66"/>
      <c r="AGH68" s="66"/>
      <c r="AGI68" s="66"/>
      <c r="AGJ68" s="66"/>
      <c r="AGK68" s="66"/>
      <c r="AGL68" s="66"/>
      <c r="AGM68" s="66"/>
      <c r="AGN68" s="66"/>
      <c r="AGO68" s="66"/>
      <c r="AGP68" s="66"/>
      <c r="AGQ68" s="66"/>
      <c r="AGR68" s="66"/>
      <c r="AGS68" s="66"/>
      <c r="AGT68" s="66"/>
      <c r="AGU68" s="66"/>
      <c r="AGV68" s="66"/>
      <c r="AGW68" s="66"/>
      <c r="AGX68" s="66"/>
      <c r="AGY68" s="66"/>
      <c r="AGZ68" s="66"/>
      <c r="AHA68" s="66"/>
      <c r="AHB68" s="66"/>
      <c r="AHC68" s="76"/>
    </row>
    <row r="69" spans="1:887" s="117" customFormat="1" x14ac:dyDescent="0.25">
      <c r="A69" s="117" t="s">
        <v>517</v>
      </c>
      <c r="B69" s="118">
        <v>2003</v>
      </c>
      <c r="C69" s="117" t="s">
        <v>518</v>
      </c>
      <c r="D69" s="117" t="s">
        <v>86</v>
      </c>
      <c r="E69" s="108" t="s">
        <v>519</v>
      </c>
      <c r="F69" s="117" t="s">
        <v>520</v>
      </c>
      <c r="G69" s="118" t="s">
        <v>76</v>
      </c>
      <c r="H69" s="119">
        <v>42279</v>
      </c>
      <c r="I69" s="117" t="s">
        <v>59</v>
      </c>
      <c r="J69" s="117" t="s">
        <v>521</v>
      </c>
      <c r="K69" s="117" t="s">
        <v>522</v>
      </c>
      <c r="L69" s="118" t="s">
        <v>376</v>
      </c>
      <c r="M69" s="118">
        <v>347</v>
      </c>
      <c r="N69" s="118">
        <v>1</v>
      </c>
      <c r="O69" s="120" t="s">
        <v>684</v>
      </c>
      <c r="P69" s="117" t="s">
        <v>523</v>
      </c>
      <c r="Q69" s="117" t="s">
        <v>682</v>
      </c>
      <c r="R69" s="117" t="s">
        <v>683</v>
      </c>
      <c r="S69" s="118" t="s">
        <v>83</v>
      </c>
      <c r="T69" s="118" t="s">
        <v>66</v>
      </c>
      <c r="U69" s="118" t="s">
        <v>66</v>
      </c>
      <c r="V69" s="118" t="s">
        <v>94</v>
      </c>
      <c r="W69" s="118" t="s">
        <v>69</v>
      </c>
      <c r="X69" s="118" t="s">
        <v>69</v>
      </c>
      <c r="Y69" s="118" t="s">
        <v>69</v>
      </c>
      <c r="Z69" s="118" t="s">
        <v>69</v>
      </c>
      <c r="AA69" s="118" t="s">
        <v>69</v>
      </c>
      <c r="AB69" s="118" t="s">
        <v>69</v>
      </c>
      <c r="AC69" s="118"/>
      <c r="AD69" s="118">
        <v>1</v>
      </c>
      <c r="AE69" s="118">
        <v>0</v>
      </c>
      <c r="AF69" s="118" t="s">
        <v>69</v>
      </c>
      <c r="AG69" s="118" t="s">
        <v>69</v>
      </c>
      <c r="AH69" s="118" t="s">
        <v>69</v>
      </c>
      <c r="AI69" s="118" t="s">
        <v>69</v>
      </c>
      <c r="AJ69" s="121" t="s">
        <v>739</v>
      </c>
      <c r="AK69" s="118" t="s">
        <v>69</v>
      </c>
      <c r="AL69" s="118" t="s">
        <v>69</v>
      </c>
      <c r="AM69" s="118" t="s">
        <v>69</v>
      </c>
      <c r="AN69" s="118" t="s">
        <v>69</v>
      </c>
      <c r="AO69" s="118" t="s">
        <v>69</v>
      </c>
      <c r="AP69" s="118" t="s">
        <v>69</v>
      </c>
      <c r="AQ69" s="118"/>
      <c r="AR69" s="118" t="s">
        <v>69</v>
      </c>
      <c r="AS69" s="118" t="s">
        <v>69</v>
      </c>
      <c r="AT69" s="118" t="s">
        <v>69</v>
      </c>
      <c r="AU69" s="118" t="s">
        <v>69</v>
      </c>
      <c r="AV69" s="118" t="s">
        <v>69</v>
      </c>
      <c r="AW69" s="118" t="s">
        <v>69</v>
      </c>
      <c r="AX69" s="118"/>
      <c r="AY69" s="118" t="s">
        <v>69</v>
      </c>
      <c r="AZ69" s="118" t="s">
        <v>69</v>
      </c>
      <c r="BA69" s="118" t="s">
        <v>69</v>
      </c>
      <c r="BB69" s="118" t="s">
        <v>69</v>
      </c>
      <c r="BC69" s="118" t="s">
        <v>69</v>
      </c>
      <c r="BD69" s="118" t="s">
        <v>69</v>
      </c>
      <c r="BE69" s="118"/>
      <c r="BF69" s="118" t="s">
        <v>69</v>
      </c>
      <c r="BG69" s="118" t="s">
        <v>69</v>
      </c>
      <c r="BH69" s="118" t="s">
        <v>69</v>
      </c>
      <c r="BI69" s="118" t="s">
        <v>69</v>
      </c>
      <c r="BJ69" s="118" t="s">
        <v>69</v>
      </c>
      <c r="BK69" s="118" t="s">
        <v>69</v>
      </c>
      <c r="BM69" s="118">
        <v>1</v>
      </c>
      <c r="BN69" s="118">
        <v>1</v>
      </c>
      <c r="BO69" s="118" t="s">
        <v>69</v>
      </c>
      <c r="BP69" s="118" t="s">
        <v>69</v>
      </c>
      <c r="BQ69" s="118" t="s">
        <v>69</v>
      </c>
      <c r="BR69" s="118" t="s">
        <v>69</v>
      </c>
      <c r="BS69" s="120" t="s">
        <v>763</v>
      </c>
      <c r="BT69" s="118" t="s">
        <v>69</v>
      </c>
      <c r="BU69" s="118" t="s">
        <v>69</v>
      </c>
      <c r="BV69" s="118" t="s">
        <v>69</v>
      </c>
      <c r="BW69" s="118" t="s">
        <v>69</v>
      </c>
      <c r="BX69" s="118" t="s">
        <v>69</v>
      </c>
      <c r="BY69" s="118" t="s">
        <v>69</v>
      </c>
      <c r="BZ69" s="118"/>
      <c r="CA69" s="118" t="s">
        <v>69</v>
      </c>
      <c r="CB69" s="118" t="s">
        <v>69</v>
      </c>
      <c r="CC69" s="118" t="s">
        <v>69</v>
      </c>
      <c r="CD69" s="118" t="s">
        <v>69</v>
      </c>
      <c r="CE69" s="118" t="s">
        <v>69</v>
      </c>
      <c r="CF69" s="118" t="s">
        <v>69</v>
      </c>
      <c r="CG69" s="118"/>
      <c r="CH69" s="118" t="s">
        <v>69</v>
      </c>
      <c r="CI69" s="118" t="s">
        <v>69</v>
      </c>
      <c r="CJ69" s="118" t="s">
        <v>69</v>
      </c>
      <c r="CK69" s="118" t="s">
        <v>69</v>
      </c>
      <c r="CL69" s="118" t="s">
        <v>69</v>
      </c>
      <c r="CM69" s="118" t="s">
        <v>69</v>
      </c>
      <c r="CN69" s="118"/>
      <c r="CO69" s="118" t="s">
        <v>69</v>
      </c>
      <c r="CP69" s="118" t="s">
        <v>69</v>
      </c>
      <c r="CQ69" s="118" t="s">
        <v>69</v>
      </c>
      <c r="CR69" s="118" t="s">
        <v>69</v>
      </c>
      <c r="CS69" s="118" t="s">
        <v>69</v>
      </c>
      <c r="CT69" s="118" t="s">
        <v>69</v>
      </c>
      <c r="CV69" s="118">
        <v>1</v>
      </c>
      <c r="CW69" s="118">
        <v>1</v>
      </c>
      <c r="CX69" s="118" t="s">
        <v>69</v>
      </c>
      <c r="CY69" s="118" t="s">
        <v>69</v>
      </c>
      <c r="CZ69" s="118" t="s">
        <v>69</v>
      </c>
      <c r="DA69" s="118" t="s">
        <v>69</v>
      </c>
      <c r="DB69" s="120" t="s">
        <v>524</v>
      </c>
      <c r="DC69" s="118" t="s">
        <v>69</v>
      </c>
      <c r="DD69" s="118" t="s">
        <v>69</v>
      </c>
      <c r="DE69" s="118" t="s">
        <v>69</v>
      </c>
      <c r="DF69" s="118" t="s">
        <v>69</v>
      </c>
      <c r="DG69" s="118" t="s">
        <v>69</v>
      </c>
      <c r="DH69" s="118" t="s">
        <v>69</v>
      </c>
      <c r="DI69" s="118"/>
      <c r="DJ69" s="118" t="s">
        <v>69</v>
      </c>
      <c r="DK69" s="118" t="s">
        <v>69</v>
      </c>
      <c r="DL69" s="118" t="s">
        <v>69</v>
      </c>
      <c r="DM69" s="118" t="s">
        <v>69</v>
      </c>
      <c r="DN69" s="118" t="s">
        <v>69</v>
      </c>
      <c r="DO69" s="118" t="s">
        <v>69</v>
      </c>
      <c r="DP69" s="118"/>
      <c r="DQ69" s="118" t="s">
        <v>69</v>
      </c>
      <c r="DR69" s="118" t="s">
        <v>69</v>
      </c>
      <c r="DS69" s="118" t="s">
        <v>69</v>
      </c>
      <c r="DT69" s="118" t="s">
        <v>69</v>
      </c>
      <c r="DU69" s="118" t="s">
        <v>69</v>
      </c>
      <c r="DV69" s="118" t="s">
        <v>69</v>
      </c>
      <c r="DX69" s="118" t="s">
        <v>69</v>
      </c>
      <c r="DY69" s="118" t="s">
        <v>69</v>
      </c>
      <c r="DZ69" s="118" t="s">
        <v>69</v>
      </c>
      <c r="EA69" s="118" t="s">
        <v>69</v>
      </c>
      <c r="EB69" s="118" t="s">
        <v>69</v>
      </c>
      <c r="EC69" s="118" t="s">
        <v>69</v>
      </c>
      <c r="ED69" s="118"/>
      <c r="EE69" s="118">
        <v>1</v>
      </c>
      <c r="EF69" s="118">
        <v>1</v>
      </c>
      <c r="EG69" s="118" t="s">
        <v>69</v>
      </c>
      <c r="EH69" s="118" t="s">
        <v>69</v>
      </c>
      <c r="EI69" s="118" t="s">
        <v>69</v>
      </c>
      <c r="EJ69" s="118" t="s">
        <v>69</v>
      </c>
      <c r="EK69" s="120" t="s">
        <v>525</v>
      </c>
      <c r="EL69" s="118" t="s">
        <v>69</v>
      </c>
      <c r="EM69" s="118" t="s">
        <v>69</v>
      </c>
      <c r="EN69" s="118" t="s">
        <v>69</v>
      </c>
      <c r="EO69" s="118" t="s">
        <v>69</v>
      </c>
      <c r="EP69" s="118" t="s">
        <v>69</v>
      </c>
      <c r="EQ69" s="118" t="s">
        <v>69</v>
      </c>
      <c r="ER69" s="193"/>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c r="RZ69" s="66"/>
      <c r="SA69" s="66"/>
      <c r="SB69" s="66"/>
      <c r="SC69" s="66"/>
      <c r="SD69" s="66"/>
      <c r="SE69" s="66"/>
      <c r="SF69" s="66"/>
      <c r="SG69" s="66"/>
      <c r="SH69" s="66"/>
      <c r="SI69" s="66"/>
      <c r="SJ69" s="66"/>
      <c r="SK69" s="66"/>
      <c r="SL69" s="66"/>
      <c r="SM69" s="66"/>
      <c r="SN69" s="66"/>
      <c r="SO69" s="66"/>
      <c r="SP69" s="66"/>
      <c r="SQ69" s="66"/>
      <c r="SR69" s="66"/>
      <c r="SS69" s="66"/>
      <c r="ST69" s="66"/>
      <c r="SU69" s="66"/>
      <c r="SV69" s="66"/>
      <c r="SW69" s="66"/>
      <c r="SX69" s="66"/>
      <c r="SY69" s="66"/>
      <c r="SZ69" s="66"/>
      <c r="TA69" s="66"/>
      <c r="TB69" s="66"/>
      <c r="TC69" s="66"/>
      <c r="TD69" s="66"/>
      <c r="TE69" s="66"/>
      <c r="TF69" s="66"/>
      <c r="TG69" s="66"/>
      <c r="TH69" s="66"/>
      <c r="TI69" s="66"/>
      <c r="TJ69" s="66"/>
      <c r="TK69" s="66"/>
      <c r="TL69" s="66"/>
      <c r="TM69" s="66"/>
      <c r="TN69" s="66"/>
      <c r="TO69" s="66"/>
      <c r="TP69" s="66"/>
      <c r="TQ69" s="66"/>
      <c r="TR69" s="66"/>
      <c r="TS69" s="66"/>
      <c r="TT69" s="66"/>
      <c r="TU69" s="66"/>
      <c r="TV69" s="66"/>
      <c r="TW69" s="66"/>
      <c r="TX69" s="66"/>
      <c r="TY69" s="66"/>
      <c r="TZ69" s="66"/>
      <c r="UA69" s="66"/>
      <c r="UB69" s="66"/>
      <c r="UC69" s="66"/>
      <c r="UD69" s="66"/>
      <c r="UE69" s="66"/>
      <c r="UF69" s="66"/>
      <c r="UG69" s="66"/>
      <c r="UH69" s="66"/>
      <c r="UI69" s="66"/>
      <c r="UJ69" s="66"/>
      <c r="UK69" s="66"/>
      <c r="UL69" s="66"/>
      <c r="UM69" s="66"/>
      <c r="UN69" s="66"/>
      <c r="UO69" s="66"/>
      <c r="UP69" s="66"/>
      <c r="UQ69" s="66"/>
      <c r="UR69" s="66"/>
      <c r="US69" s="66"/>
      <c r="UT69" s="66"/>
      <c r="UU69" s="66"/>
      <c r="UV69" s="66"/>
      <c r="UW69" s="66"/>
      <c r="UX69" s="66"/>
      <c r="UY69" s="66"/>
      <c r="UZ69" s="66"/>
      <c r="VA69" s="66"/>
      <c r="VB69" s="66"/>
      <c r="VC69" s="66"/>
      <c r="VD69" s="66"/>
      <c r="VE69" s="66"/>
      <c r="VF69" s="66"/>
      <c r="VG69" s="66"/>
      <c r="VH69" s="66"/>
      <c r="VI69" s="66"/>
      <c r="VJ69" s="66"/>
      <c r="VK69" s="66"/>
      <c r="VL69" s="66"/>
      <c r="VM69" s="66"/>
      <c r="VN69" s="66"/>
      <c r="VO69" s="66"/>
      <c r="VP69" s="66"/>
      <c r="VQ69" s="66"/>
      <c r="VR69" s="66"/>
      <c r="VS69" s="66"/>
      <c r="VT69" s="66"/>
      <c r="VU69" s="66"/>
      <c r="VV69" s="66"/>
      <c r="VW69" s="66"/>
      <c r="VX69" s="66"/>
      <c r="VY69" s="66"/>
      <c r="VZ69" s="66"/>
      <c r="WA69" s="66"/>
      <c r="WB69" s="66"/>
      <c r="WC69" s="66"/>
      <c r="WD69" s="66"/>
      <c r="WE69" s="66"/>
      <c r="WF69" s="66"/>
      <c r="WG69" s="66"/>
      <c r="WH69" s="66"/>
      <c r="WI69" s="66"/>
      <c r="WJ69" s="66"/>
      <c r="WK69" s="66"/>
      <c r="WL69" s="66"/>
      <c r="WM69" s="66"/>
      <c r="WN69" s="66"/>
      <c r="WO69" s="66"/>
      <c r="WP69" s="66"/>
      <c r="WQ69" s="66"/>
      <c r="WR69" s="66"/>
      <c r="WS69" s="66"/>
      <c r="WT69" s="66"/>
      <c r="WU69" s="66"/>
      <c r="WV69" s="66"/>
      <c r="WW69" s="66"/>
      <c r="WX69" s="66"/>
      <c r="WY69" s="66"/>
      <c r="WZ69" s="66"/>
      <c r="XA69" s="66"/>
      <c r="XB69" s="66"/>
      <c r="XC69" s="66"/>
      <c r="XD69" s="66"/>
      <c r="XE69" s="66"/>
      <c r="XF69" s="66"/>
      <c r="XG69" s="66"/>
      <c r="XH69" s="66"/>
      <c r="XI69" s="66"/>
      <c r="XJ69" s="66"/>
      <c r="XK69" s="66"/>
      <c r="XL69" s="66"/>
      <c r="XM69" s="66"/>
      <c r="XN69" s="66"/>
      <c r="XO69" s="66"/>
      <c r="XP69" s="66"/>
      <c r="XQ69" s="66"/>
      <c r="XR69" s="66"/>
      <c r="XS69" s="66"/>
      <c r="XT69" s="66"/>
      <c r="XU69" s="66"/>
      <c r="XV69" s="66"/>
      <c r="XW69" s="66"/>
      <c r="XX69" s="66"/>
      <c r="XY69" s="66"/>
      <c r="XZ69" s="66"/>
      <c r="YA69" s="66"/>
      <c r="YB69" s="66"/>
      <c r="YC69" s="66"/>
      <c r="YD69" s="66"/>
      <c r="YE69" s="66"/>
      <c r="YF69" s="66"/>
      <c r="YG69" s="66"/>
      <c r="YH69" s="66"/>
      <c r="YI69" s="66"/>
      <c r="YJ69" s="66"/>
      <c r="YK69" s="66"/>
      <c r="YL69" s="66"/>
      <c r="YM69" s="66"/>
      <c r="YN69" s="66"/>
      <c r="YO69" s="66"/>
      <c r="YP69" s="66"/>
      <c r="YQ69" s="66"/>
      <c r="YR69" s="66"/>
      <c r="YS69" s="66"/>
      <c r="YT69" s="66"/>
      <c r="YU69" s="66"/>
      <c r="YV69" s="66"/>
      <c r="YW69" s="66"/>
      <c r="YX69" s="66"/>
      <c r="YY69" s="66"/>
      <c r="YZ69" s="66"/>
      <c r="ZA69" s="66"/>
      <c r="ZB69" s="66"/>
      <c r="ZC69" s="66"/>
      <c r="ZD69" s="66"/>
      <c r="ZE69" s="66"/>
      <c r="ZF69" s="66"/>
      <c r="ZG69" s="66"/>
      <c r="ZH69" s="66"/>
      <c r="ZI69" s="66"/>
      <c r="ZJ69" s="66"/>
      <c r="ZK69" s="66"/>
      <c r="ZL69" s="66"/>
      <c r="ZM69" s="66"/>
      <c r="ZN69" s="66"/>
      <c r="ZO69" s="66"/>
      <c r="ZP69" s="66"/>
      <c r="ZQ69" s="66"/>
      <c r="ZR69" s="66"/>
      <c r="ZS69" s="66"/>
      <c r="ZT69" s="66"/>
      <c r="ZU69" s="66"/>
      <c r="ZV69" s="66"/>
      <c r="ZW69" s="66"/>
      <c r="ZX69" s="66"/>
      <c r="ZY69" s="66"/>
      <c r="ZZ69" s="66"/>
      <c r="AAA69" s="66"/>
      <c r="AAB69" s="66"/>
      <c r="AAC69" s="66"/>
      <c r="AAD69" s="66"/>
      <c r="AAE69" s="66"/>
      <c r="AAF69" s="66"/>
      <c r="AAG69" s="66"/>
      <c r="AAH69" s="66"/>
      <c r="AAI69" s="66"/>
      <c r="AAJ69" s="66"/>
      <c r="AAK69" s="66"/>
      <c r="AAL69" s="66"/>
      <c r="AAM69" s="66"/>
      <c r="AAN69" s="66"/>
      <c r="AAO69" s="66"/>
      <c r="AAP69" s="66"/>
      <c r="AAQ69" s="66"/>
      <c r="AAR69" s="66"/>
      <c r="AAS69" s="66"/>
      <c r="AAT69" s="66"/>
      <c r="AAU69" s="66"/>
      <c r="AAV69" s="66"/>
      <c r="AAW69" s="66"/>
      <c r="AAX69" s="66"/>
      <c r="AAY69" s="66"/>
      <c r="AAZ69" s="66"/>
      <c r="ABA69" s="66"/>
      <c r="ABB69" s="66"/>
      <c r="ABC69" s="66"/>
      <c r="ABD69" s="66"/>
      <c r="ABE69" s="66"/>
      <c r="ABF69" s="66"/>
      <c r="ABG69" s="66"/>
      <c r="ABH69" s="66"/>
      <c r="ABI69" s="66"/>
      <c r="ABJ69" s="66"/>
      <c r="ABK69" s="66"/>
      <c r="ABL69" s="66"/>
      <c r="ABM69" s="66"/>
      <c r="ABN69" s="66"/>
      <c r="ABO69" s="66"/>
      <c r="ABP69" s="66"/>
      <c r="ABQ69" s="66"/>
      <c r="ABR69" s="66"/>
      <c r="ABS69" s="66"/>
      <c r="ABT69" s="66"/>
      <c r="ABU69" s="66"/>
      <c r="ABV69" s="66"/>
      <c r="ABW69" s="66"/>
      <c r="ABX69" s="66"/>
      <c r="ABY69" s="66"/>
      <c r="ABZ69" s="66"/>
      <c r="ACA69" s="66"/>
      <c r="ACB69" s="66"/>
      <c r="ACC69" s="66"/>
      <c r="ACD69" s="66"/>
      <c r="ACE69" s="66"/>
      <c r="ACF69" s="66"/>
      <c r="ACG69" s="66"/>
      <c r="ACH69" s="66"/>
      <c r="ACI69" s="66"/>
      <c r="ACJ69" s="66"/>
      <c r="ACK69" s="66"/>
      <c r="ACL69" s="66"/>
      <c r="ACM69" s="66"/>
      <c r="ACN69" s="66"/>
      <c r="ACO69" s="66"/>
      <c r="ACP69" s="66"/>
      <c r="ACQ69" s="66"/>
      <c r="ACR69" s="66"/>
      <c r="ACS69" s="66"/>
      <c r="ACT69" s="66"/>
      <c r="ACU69" s="66"/>
      <c r="ACV69" s="66"/>
      <c r="ACW69" s="66"/>
      <c r="ACX69" s="66"/>
      <c r="ACY69" s="66"/>
      <c r="ACZ69" s="66"/>
      <c r="ADA69" s="66"/>
      <c r="ADB69" s="66"/>
      <c r="ADC69" s="66"/>
      <c r="ADD69" s="66"/>
      <c r="ADE69" s="66"/>
      <c r="ADF69" s="66"/>
      <c r="ADG69" s="66"/>
      <c r="ADH69" s="66"/>
      <c r="ADI69" s="66"/>
      <c r="ADJ69" s="66"/>
      <c r="ADK69" s="66"/>
      <c r="ADL69" s="66"/>
      <c r="ADM69" s="66"/>
      <c r="ADN69" s="66"/>
      <c r="ADO69" s="66"/>
      <c r="ADP69" s="66"/>
      <c r="ADQ69" s="66"/>
      <c r="ADR69" s="66"/>
      <c r="ADS69" s="66"/>
      <c r="ADT69" s="66"/>
      <c r="ADU69" s="66"/>
      <c r="ADV69" s="66"/>
      <c r="ADW69" s="66"/>
      <c r="ADX69" s="66"/>
      <c r="ADY69" s="66"/>
      <c r="ADZ69" s="66"/>
      <c r="AEA69" s="66"/>
      <c r="AEB69" s="66"/>
      <c r="AEC69" s="66"/>
      <c r="AED69" s="66"/>
      <c r="AEE69" s="66"/>
      <c r="AEF69" s="66"/>
      <c r="AEG69" s="66"/>
      <c r="AEH69" s="66"/>
      <c r="AEI69" s="66"/>
      <c r="AEJ69" s="66"/>
      <c r="AEK69" s="66"/>
      <c r="AEL69" s="66"/>
      <c r="AEM69" s="66"/>
      <c r="AEN69" s="66"/>
      <c r="AEO69" s="66"/>
      <c r="AEP69" s="66"/>
      <c r="AEQ69" s="66"/>
      <c r="AER69" s="66"/>
      <c r="AES69" s="66"/>
      <c r="AET69" s="66"/>
      <c r="AEU69" s="66"/>
      <c r="AEV69" s="66"/>
      <c r="AEW69" s="66"/>
      <c r="AEX69" s="66"/>
      <c r="AEY69" s="66"/>
      <c r="AEZ69" s="66"/>
      <c r="AFA69" s="66"/>
      <c r="AFB69" s="66"/>
      <c r="AFC69" s="66"/>
      <c r="AFD69" s="66"/>
      <c r="AFE69" s="66"/>
      <c r="AFF69" s="66"/>
      <c r="AFG69" s="66"/>
      <c r="AFH69" s="66"/>
      <c r="AFI69" s="66"/>
      <c r="AFJ69" s="66"/>
      <c r="AFK69" s="66"/>
      <c r="AFL69" s="66"/>
      <c r="AFM69" s="66"/>
      <c r="AFN69" s="66"/>
      <c r="AFO69" s="66"/>
      <c r="AFP69" s="66"/>
      <c r="AFQ69" s="66"/>
      <c r="AFR69" s="66"/>
      <c r="AFS69" s="66"/>
      <c r="AFT69" s="66"/>
      <c r="AFU69" s="66"/>
      <c r="AFV69" s="66"/>
      <c r="AFW69" s="66"/>
      <c r="AFX69" s="66"/>
      <c r="AFY69" s="66"/>
      <c r="AFZ69" s="66"/>
      <c r="AGA69" s="66"/>
      <c r="AGB69" s="66"/>
      <c r="AGC69" s="66"/>
      <c r="AGD69" s="66"/>
      <c r="AGE69" s="66"/>
      <c r="AGF69" s="66"/>
      <c r="AGG69" s="66"/>
      <c r="AGH69" s="66"/>
      <c r="AGI69" s="66"/>
      <c r="AGJ69" s="66"/>
      <c r="AGK69" s="66"/>
      <c r="AGL69" s="66"/>
      <c r="AGM69" s="66"/>
      <c r="AGN69" s="66"/>
      <c r="AGO69" s="66"/>
      <c r="AGP69" s="66"/>
      <c r="AGQ69" s="66"/>
      <c r="AGR69" s="66"/>
      <c r="AGS69" s="66"/>
      <c r="AGT69" s="66"/>
      <c r="AGU69" s="66"/>
      <c r="AGV69" s="66"/>
      <c r="AGW69" s="66"/>
      <c r="AGX69" s="66"/>
      <c r="AGY69" s="66"/>
      <c r="AGZ69" s="66"/>
      <c r="AHA69" s="66"/>
      <c r="AHB69" s="66"/>
      <c r="AHC69" s="122"/>
    </row>
    <row r="70" spans="1:887" s="71" customFormat="1" x14ac:dyDescent="0.25">
      <c r="A70" s="71" t="s">
        <v>526</v>
      </c>
      <c r="B70" s="74">
        <v>2006</v>
      </c>
      <c r="C70" s="71" t="s">
        <v>527</v>
      </c>
      <c r="D70" s="71" t="s">
        <v>289</v>
      </c>
      <c r="E70" s="24" t="s">
        <v>528</v>
      </c>
      <c r="F70" s="71" t="s">
        <v>529</v>
      </c>
      <c r="G70" s="74" t="s">
        <v>76</v>
      </c>
      <c r="H70" s="73">
        <v>42279</v>
      </c>
      <c r="I70" s="71" t="s">
        <v>59</v>
      </c>
      <c r="J70" s="71" t="s">
        <v>521</v>
      </c>
      <c r="K70" s="71" t="s">
        <v>530</v>
      </c>
      <c r="L70" s="74" t="s">
        <v>531</v>
      </c>
      <c r="M70" s="74">
        <v>319</v>
      </c>
      <c r="N70" s="74">
        <v>1</v>
      </c>
      <c r="O70" s="72" t="s">
        <v>684</v>
      </c>
      <c r="P70" s="71" t="s">
        <v>523</v>
      </c>
      <c r="Q70" s="71" t="s">
        <v>101</v>
      </c>
      <c r="R70" s="71" t="s">
        <v>685</v>
      </c>
      <c r="S70" s="74" t="s">
        <v>83</v>
      </c>
      <c r="T70" s="74" t="s">
        <v>66</v>
      </c>
      <c r="U70" s="74" t="s">
        <v>66</v>
      </c>
      <c r="V70" s="74" t="s">
        <v>94</v>
      </c>
      <c r="W70" s="74" t="s">
        <v>69</v>
      </c>
      <c r="X70" s="74" t="s">
        <v>69</v>
      </c>
      <c r="Y70" s="74" t="s">
        <v>69</v>
      </c>
      <c r="Z70" s="74" t="s">
        <v>69</v>
      </c>
      <c r="AA70" s="74" t="s">
        <v>69</v>
      </c>
      <c r="AB70" s="74" t="s">
        <v>69</v>
      </c>
      <c r="AC70" s="74"/>
      <c r="AD70" s="74">
        <v>1</v>
      </c>
      <c r="AE70" s="74">
        <v>0</v>
      </c>
      <c r="AF70" s="74" t="s">
        <v>69</v>
      </c>
      <c r="AG70" s="74" t="s">
        <v>69</v>
      </c>
      <c r="AH70" s="74" t="s">
        <v>69</v>
      </c>
      <c r="AI70" s="74" t="s">
        <v>69</v>
      </c>
      <c r="AJ70" s="72" t="s">
        <v>532</v>
      </c>
      <c r="AK70" s="74" t="s">
        <v>69</v>
      </c>
      <c r="AL70" s="74" t="s">
        <v>69</v>
      </c>
      <c r="AM70" s="74" t="s">
        <v>69</v>
      </c>
      <c r="AN70" s="74" t="s">
        <v>69</v>
      </c>
      <c r="AO70" s="74" t="s">
        <v>69</v>
      </c>
      <c r="AP70" s="74" t="s">
        <v>69</v>
      </c>
      <c r="AQ70" s="74"/>
      <c r="AR70" s="74" t="s">
        <v>69</v>
      </c>
      <c r="AS70" s="74" t="s">
        <v>69</v>
      </c>
      <c r="AT70" s="74" t="s">
        <v>69</v>
      </c>
      <c r="AU70" s="74" t="s">
        <v>69</v>
      </c>
      <c r="AV70" s="74" t="s">
        <v>69</v>
      </c>
      <c r="AW70" s="74" t="s">
        <v>69</v>
      </c>
      <c r="AX70" s="74"/>
      <c r="AY70" s="74" t="s">
        <v>69</v>
      </c>
      <c r="AZ70" s="74" t="s">
        <v>69</v>
      </c>
      <c r="BA70" s="74" t="s">
        <v>69</v>
      </c>
      <c r="BB70" s="74" t="s">
        <v>69</v>
      </c>
      <c r="BC70" s="74" t="s">
        <v>69</v>
      </c>
      <c r="BD70" s="74" t="s">
        <v>69</v>
      </c>
      <c r="BE70" s="74"/>
      <c r="BF70" s="74" t="s">
        <v>69</v>
      </c>
      <c r="BG70" s="74" t="s">
        <v>69</v>
      </c>
      <c r="BH70" s="74" t="s">
        <v>69</v>
      </c>
      <c r="BI70" s="74" t="s">
        <v>69</v>
      </c>
      <c r="BJ70" s="74" t="s">
        <v>69</v>
      </c>
      <c r="BK70" s="74" t="s">
        <v>69</v>
      </c>
      <c r="BM70" s="74">
        <v>1</v>
      </c>
      <c r="BN70" s="74">
        <v>1</v>
      </c>
      <c r="BO70" s="74" t="s">
        <v>69</v>
      </c>
      <c r="BP70" s="74" t="s">
        <v>69</v>
      </c>
      <c r="BQ70" s="74" t="s">
        <v>69</v>
      </c>
      <c r="BR70" s="74" t="s">
        <v>69</v>
      </c>
      <c r="BS70" s="72" t="s">
        <v>533</v>
      </c>
      <c r="BT70" s="74" t="s">
        <v>69</v>
      </c>
      <c r="BU70" s="74" t="s">
        <v>69</v>
      </c>
      <c r="BV70" s="74" t="s">
        <v>69</v>
      </c>
      <c r="BW70" s="74" t="s">
        <v>69</v>
      </c>
      <c r="BX70" s="74" t="s">
        <v>69</v>
      </c>
      <c r="BY70" s="74" t="s">
        <v>69</v>
      </c>
      <c r="BZ70" s="74"/>
      <c r="CA70" s="74" t="s">
        <v>69</v>
      </c>
      <c r="CB70" s="74" t="s">
        <v>69</v>
      </c>
      <c r="CC70" s="74" t="s">
        <v>69</v>
      </c>
      <c r="CD70" s="74" t="s">
        <v>69</v>
      </c>
      <c r="CE70" s="74" t="s">
        <v>69</v>
      </c>
      <c r="CF70" s="74" t="s">
        <v>69</v>
      </c>
      <c r="CG70" s="74"/>
      <c r="CH70" s="74" t="s">
        <v>69</v>
      </c>
      <c r="CI70" s="74" t="s">
        <v>69</v>
      </c>
      <c r="CJ70" s="74" t="s">
        <v>69</v>
      </c>
      <c r="CK70" s="74" t="s">
        <v>69</v>
      </c>
      <c r="CL70" s="74" t="s">
        <v>69</v>
      </c>
      <c r="CM70" s="74" t="s">
        <v>69</v>
      </c>
      <c r="CN70" s="74"/>
      <c r="CO70" s="74" t="s">
        <v>69</v>
      </c>
      <c r="CP70" s="74" t="s">
        <v>69</v>
      </c>
      <c r="CQ70" s="74" t="s">
        <v>69</v>
      </c>
      <c r="CR70" s="74" t="s">
        <v>69</v>
      </c>
      <c r="CS70" s="74" t="s">
        <v>69</v>
      </c>
      <c r="CT70" s="74" t="s">
        <v>69</v>
      </c>
      <c r="CV70" s="74">
        <v>1</v>
      </c>
      <c r="CW70" s="74">
        <v>1</v>
      </c>
      <c r="CX70" s="74" t="s">
        <v>69</v>
      </c>
      <c r="CY70" s="74" t="s">
        <v>69</v>
      </c>
      <c r="CZ70" s="74" t="s">
        <v>69</v>
      </c>
      <c r="DA70" s="74" t="s">
        <v>69</v>
      </c>
      <c r="DB70" s="72" t="s">
        <v>534</v>
      </c>
      <c r="DC70" s="74" t="s">
        <v>69</v>
      </c>
      <c r="DD70" s="74" t="s">
        <v>69</v>
      </c>
      <c r="DE70" s="74" t="s">
        <v>69</v>
      </c>
      <c r="DF70" s="74" t="s">
        <v>69</v>
      </c>
      <c r="DG70" s="74" t="s">
        <v>69</v>
      </c>
      <c r="DH70" s="74" t="s">
        <v>69</v>
      </c>
      <c r="DI70" s="74"/>
      <c r="DJ70" s="74" t="s">
        <v>69</v>
      </c>
      <c r="DK70" s="74" t="s">
        <v>69</v>
      </c>
      <c r="DL70" s="74" t="s">
        <v>69</v>
      </c>
      <c r="DM70" s="74" t="s">
        <v>69</v>
      </c>
      <c r="DN70" s="74" t="s">
        <v>69</v>
      </c>
      <c r="DO70" s="74" t="s">
        <v>69</v>
      </c>
      <c r="DP70" s="74"/>
      <c r="DQ70" s="74" t="s">
        <v>69</v>
      </c>
      <c r="DR70" s="74" t="s">
        <v>69</v>
      </c>
      <c r="DS70" s="74" t="s">
        <v>69</v>
      </c>
      <c r="DT70" s="74" t="s">
        <v>69</v>
      </c>
      <c r="DU70" s="74" t="s">
        <v>69</v>
      </c>
      <c r="DV70" s="74" t="s">
        <v>69</v>
      </c>
      <c r="DX70" s="74" t="s">
        <v>69</v>
      </c>
      <c r="DY70" s="74" t="s">
        <v>69</v>
      </c>
      <c r="DZ70" s="74" t="s">
        <v>69</v>
      </c>
      <c r="EA70" s="74" t="s">
        <v>69</v>
      </c>
      <c r="EB70" s="74" t="s">
        <v>69</v>
      </c>
      <c r="EC70" s="74" t="s">
        <v>69</v>
      </c>
      <c r="ED70" s="74"/>
      <c r="EE70" s="74">
        <v>1</v>
      </c>
      <c r="EF70" s="74">
        <v>1</v>
      </c>
      <c r="EG70" s="74" t="s">
        <v>69</v>
      </c>
      <c r="EH70" s="74" t="s">
        <v>69</v>
      </c>
      <c r="EI70" s="74" t="s">
        <v>69</v>
      </c>
      <c r="EJ70" s="74" t="s">
        <v>69</v>
      </c>
      <c r="EK70" s="72" t="s">
        <v>535</v>
      </c>
      <c r="EL70" s="74" t="s">
        <v>69</v>
      </c>
      <c r="EM70" s="74" t="s">
        <v>69</v>
      </c>
      <c r="EN70" s="74" t="s">
        <v>69</v>
      </c>
      <c r="EO70" s="74" t="s">
        <v>69</v>
      </c>
      <c r="EP70" s="74" t="s">
        <v>69</v>
      </c>
      <c r="EQ70" s="74" t="s">
        <v>69</v>
      </c>
      <c r="ER70" s="192"/>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c r="RZ70" s="66"/>
      <c r="SA70" s="66"/>
      <c r="SB70" s="66"/>
      <c r="SC70" s="66"/>
      <c r="SD70" s="66"/>
      <c r="SE70" s="66"/>
      <c r="SF70" s="66"/>
      <c r="SG70" s="66"/>
      <c r="SH70" s="66"/>
      <c r="SI70" s="66"/>
      <c r="SJ70" s="66"/>
      <c r="SK70" s="66"/>
      <c r="SL70" s="66"/>
      <c r="SM70" s="66"/>
      <c r="SN70" s="66"/>
      <c r="SO70" s="66"/>
      <c r="SP70" s="66"/>
      <c r="SQ70" s="66"/>
      <c r="SR70" s="66"/>
      <c r="SS70" s="66"/>
      <c r="ST70" s="66"/>
      <c r="SU70" s="66"/>
      <c r="SV70" s="66"/>
      <c r="SW70" s="66"/>
      <c r="SX70" s="66"/>
      <c r="SY70" s="66"/>
      <c r="SZ70" s="66"/>
      <c r="TA70" s="66"/>
      <c r="TB70" s="66"/>
      <c r="TC70" s="66"/>
      <c r="TD70" s="66"/>
      <c r="TE70" s="66"/>
      <c r="TF70" s="66"/>
      <c r="TG70" s="66"/>
      <c r="TH70" s="66"/>
      <c r="TI70" s="66"/>
      <c r="TJ70" s="66"/>
      <c r="TK70" s="66"/>
      <c r="TL70" s="66"/>
      <c r="TM70" s="66"/>
      <c r="TN70" s="66"/>
      <c r="TO70" s="66"/>
      <c r="TP70" s="66"/>
      <c r="TQ70" s="66"/>
      <c r="TR70" s="66"/>
      <c r="TS70" s="66"/>
      <c r="TT70" s="66"/>
      <c r="TU70" s="66"/>
      <c r="TV70" s="66"/>
      <c r="TW70" s="66"/>
      <c r="TX70" s="66"/>
      <c r="TY70" s="66"/>
      <c r="TZ70" s="66"/>
      <c r="UA70" s="66"/>
      <c r="UB70" s="66"/>
      <c r="UC70" s="66"/>
      <c r="UD70" s="66"/>
      <c r="UE70" s="66"/>
      <c r="UF70" s="66"/>
      <c r="UG70" s="66"/>
      <c r="UH70" s="66"/>
      <c r="UI70" s="66"/>
      <c r="UJ70" s="66"/>
      <c r="UK70" s="66"/>
      <c r="UL70" s="66"/>
      <c r="UM70" s="66"/>
      <c r="UN70" s="66"/>
      <c r="UO70" s="66"/>
      <c r="UP70" s="66"/>
      <c r="UQ70" s="66"/>
      <c r="UR70" s="66"/>
      <c r="US70" s="66"/>
      <c r="UT70" s="66"/>
      <c r="UU70" s="66"/>
      <c r="UV70" s="66"/>
      <c r="UW70" s="66"/>
      <c r="UX70" s="66"/>
      <c r="UY70" s="66"/>
      <c r="UZ70" s="66"/>
      <c r="VA70" s="66"/>
      <c r="VB70" s="66"/>
      <c r="VC70" s="66"/>
      <c r="VD70" s="66"/>
      <c r="VE70" s="66"/>
      <c r="VF70" s="66"/>
      <c r="VG70" s="66"/>
      <c r="VH70" s="66"/>
      <c r="VI70" s="66"/>
      <c r="VJ70" s="66"/>
      <c r="VK70" s="66"/>
      <c r="VL70" s="66"/>
      <c r="VM70" s="66"/>
      <c r="VN70" s="66"/>
      <c r="VO70" s="66"/>
      <c r="VP70" s="66"/>
      <c r="VQ70" s="66"/>
      <c r="VR70" s="66"/>
      <c r="VS70" s="66"/>
      <c r="VT70" s="66"/>
      <c r="VU70" s="66"/>
      <c r="VV70" s="66"/>
      <c r="VW70" s="66"/>
      <c r="VX70" s="66"/>
      <c r="VY70" s="66"/>
      <c r="VZ70" s="66"/>
      <c r="WA70" s="66"/>
      <c r="WB70" s="66"/>
      <c r="WC70" s="66"/>
      <c r="WD70" s="66"/>
      <c r="WE70" s="66"/>
      <c r="WF70" s="66"/>
      <c r="WG70" s="66"/>
      <c r="WH70" s="66"/>
      <c r="WI70" s="66"/>
      <c r="WJ70" s="66"/>
      <c r="WK70" s="66"/>
      <c r="WL70" s="66"/>
      <c r="WM70" s="66"/>
      <c r="WN70" s="66"/>
      <c r="WO70" s="66"/>
      <c r="WP70" s="66"/>
      <c r="WQ70" s="66"/>
      <c r="WR70" s="66"/>
      <c r="WS70" s="66"/>
      <c r="WT70" s="66"/>
      <c r="WU70" s="66"/>
      <c r="WV70" s="66"/>
      <c r="WW70" s="66"/>
      <c r="WX70" s="66"/>
      <c r="WY70" s="66"/>
      <c r="WZ70" s="66"/>
      <c r="XA70" s="66"/>
      <c r="XB70" s="66"/>
      <c r="XC70" s="66"/>
      <c r="XD70" s="66"/>
      <c r="XE70" s="66"/>
      <c r="XF70" s="66"/>
      <c r="XG70" s="66"/>
      <c r="XH70" s="66"/>
      <c r="XI70" s="66"/>
      <c r="XJ70" s="66"/>
      <c r="XK70" s="66"/>
      <c r="XL70" s="66"/>
      <c r="XM70" s="66"/>
      <c r="XN70" s="66"/>
      <c r="XO70" s="66"/>
      <c r="XP70" s="66"/>
      <c r="XQ70" s="66"/>
      <c r="XR70" s="66"/>
      <c r="XS70" s="66"/>
      <c r="XT70" s="66"/>
      <c r="XU70" s="66"/>
      <c r="XV70" s="66"/>
      <c r="XW70" s="66"/>
      <c r="XX70" s="66"/>
      <c r="XY70" s="66"/>
      <c r="XZ70" s="66"/>
      <c r="YA70" s="66"/>
      <c r="YB70" s="66"/>
      <c r="YC70" s="66"/>
      <c r="YD70" s="66"/>
      <c r="YE70" s="66"/>
      <c r="YF70" s="66"/>
      <c r="YG70" s="66"/>
      <c r="YH70" s="66"/>
      <c r="YI70" s="66"/>
      <c r="YJ70" s="66"/>
      <c r="YK70" s="66"/>
      <c r="YL70" s="66"/>
      <c r="YM70" s="66"/>
      <c r="YN70" s="66"/>
      <c r="YO70" s="66"/>
      <c r="YP70" s="66"/>
      <c r="YQ70" s="66"/>
      <c r="YR70" s="66"/>
      <c r="YS70" s="66"/>
      <c r="YT70" s="66"/>
      <c r="YU70" s="66"/>
      <c r="YV70" s="66"/>
      <c r="YW70" s="66"/>
      <c r="YX70" s="66"/>
      <c r="YY70" s="66"/>
      <c r="YZ70" s="66"/>
      <c r="ZA70" s="66"/>
      <c r="ZB70" s="66"/>
      <c r="ZC70" s="66"/>
      <c r="ZD70" s="66"/>
      <c r="ZE70" s="66"/>
      <c r="ZF70" s="66"/>
      <c r="ZG70" s="66"/>
      <c r="ZH70" s="66"/>
      <c r="ZI70" s="66"/>
      <c r="ZJ70" s="66"/>
      <c r="ZK70" s="66"/>
      <c r="ZL70" s="66"/>
      <c r="ZM70" s="66"/>
      <c r="ZN70" s="66"/>
      <c r="ZO70" s="66"/>
      <c r="ZP70" s="66"/>
      <c r="ZQ70" s="66"/>
      <c r="ZR70" s="66"/>
      <c r="ZS70" s="66"/>
      <c r="ZT70" s="66"/>
      <c r="ZU70" s="66"/>
      <c r="ZV70" s="66"/>
      <c r="ZW70" s="66"/>
      <c r="ZX70" s="66"/>
      <c r="ZY70" s="66"/>
      <c r="ZZ70" s="66"/>
      <c r="AAA70" s="66"/>
      <c r="AAB70" s="66"/>
      <c r="AAC70" s="66"/>
      <c r="AAD70" s="66"/>
      <c r="AAE70" s="66"/>
      <c r="AAF70" s="66"/>
      <c r="AAG70" s="66"/>
      <c r="AAH70" s="66"/>
      <c r="AAI70" s="66"/>
      <c r="AAJ70" s="66"/>
      <c r="AAK70" s="66"/>
      <c r="AAL70" s="66"/>
      <c r="AAM70" s="66"/>
      <c r="AAN70" s="66"/>
      <c r="AAO70" s="66"/>
      <c r="AAP70" s="66"/>
      <c r="AAQ70" s="66"/>
      <c r="AAR70" s="66"/>
      <c r="AAS70" s="66"/>
      <c r="AAT70" s="66"/>
      <c r="AAU70" s="66"/>
      <c r="AAV70" s="66"/>
      <c r="AAW70" s="66"/>
      <c r="AAX70" s="66"/>
      <c r="AAY70" s="66"/>
      <c r="AAZ70" s="66"/>
      <c r="ABA70" s="66"/>
      <c r="ABB70" s="66"/>
      <c r="ABC70" s="66"/>
      <c r="ABD70" s="66"/>
      <c r="ABE70" s="66"/>
      <c r="ABF70" s="66"/>
      <c r="ABG70" s="66"/>
      <c r="ABH70" s="66"/>
      <c r="ABI70" s="66"/>
      <c r="ABJ70" s="66"/>
      <c r="ABK70" s="66"/>
      <c r="ABL70" s="66"/>
      <c r="ABM70" s="66"/>
      <c r="ABN70" s="66"/>
      <c r="ABO70" s="66"/>
      <c r="ABP70" s="66"/>
      <c r="ABQ70" s="66"/>
      <c r="ABR70" s="66"/>
      <c r="ABS70" s="66"/>
      <c r="ABT70" s="66"/>
      <c r="ABU70" s="66"/>
      <c r="ABV70" s="66"/>
      <c r="ABW70" s="66"/>
      <c r="ABX70" s="66"/>
      <c r="ABY70" s="66"/>
      <c r="ABZ70" s="66"/>
      <c r="ACA70" s="66"/>
      <c r="ACB70" s="66"/>
      <c r="ACC70" s="66"/>
      <c r="ACD70" s="66"/>
      <c r="ACE70" s="66"/>
      <c r="ACF70" s="66"/>
      <c r="ACG70" s="66"/>
      <c r="ACH70" s="66"/>
      <c r="ACI70" s="66"/>
      <c r="ACJ70" s="66"/>
      <c r="ACK70" s="66"/>
      <c r="ACL70" s="66"/>
      <c r="ACM70" s="66"/>
      <c r="ACN70" s="66"/>
      <c r="ACO70" s="66"/>
      <c r="ACP70" s="66"/>
      <c r="ACQ70" s="66"/>
      <c r="ACR70" s="66"/>
      <c r="ACS70" s="66"/>
      <c r="ACT70" s="66"/>
      <c r="ACU70" s="66"/>
      <c r="ACV70" s="66"/>
      <c r="ACW70" s="66"/>
      <c r="ACX70" s="66"/>
      <c r="ACY70" s="66"/>
      <c r="ACZ70" s="66"/>
      <c r="ADA70" s="66"/>
      <c r="ADB70" s="66"/>
      <c r="ADC70" s="66"/>
      <c r="ADD70" s="66"/>
      <c r="ADE70" s="66"/>
      <c r="ADF70" s="66"/>
      <c r="ADG70" s="66"/>
      <c r="ADH70" s="66"/>
      <c r="ADI70" s="66"/>
      <c r="ADJ70" s="66"/>
      <c r="ADK70" s="66"/>
      <c r="ADL70" s="66"/>
      <c r="ADM70" s="66"/>
      <c r="ADN70" s="66"/>
      <c r="ADO70" s="66"/>
      <c r="ADP70" s="66"/>
      <c r="ADQ70" s="66"/>
      <c r="ADR70" s="66"/>
      <c r="ADS70" s="66"/>
      <c r="ADT70" s="66"/>
      <c r="ADU70" s="66"/>
      <c r="ADV70" s="66"/>
      <c r="ADW70" s="66"/>
      <c r="ADX70" s="66"/>
      <c r="ADY70" s="66"/>
      <c r="ADZ70" s="66"/>
      <c r="AEA70" s="66"/>
      <c r="AEB70" s="66"/>
      <c r="AEC70" s="66"/>
      <c r="AED70" s="66"/>
      <c r="AEE70" s="66"/>
      <c r="AEF70" s="66"/>
      <c r="AEG70" s="66"/>
      <c r="AEH70" s="66"/>
      <c r="AEI70" s="66"/>
      <c r="AEJ70" s="66"/>
      <c r="AEK70" s="66"/>
      <c r="AEL70" s="66"/>
      <c r="AEM70" s="66"/>
      <c r="AEN70" s="66"/>
      <c r="AEO70" s="66"/>
      <c r="AEP70" s="66"/>
      <c r="AEQ70" s="66"/>
      <c r="AER70" s="66"/>
      <c r="AES70" s="66"/>
      <c r="AET70" s="66"/>
      <c r="AEU70" s="66"/>
      <c r="AEV70" s="66"/>
      <c r="AEW70" s="66"/>
      <c r="AEX70" s="66"/>
      <c r="AEY70" s="66"/>
      <c r="AEZ70" s="66"/>
      <c r="AFA70" s="66"/>
      <c r="AFB70" s="66"/>
      <c r="AFC70" s="66"/>
      <c r="AFD70" s="66"/>
      <c r="AFE70" s="66"/>
      <c r="AFF70" s="66"/>
      <c r="AFG70" s="66"/>
      <c r="AFH70" s="66"/>
      <c r="AFI70" s="66"/>
      <c r="AFJ70" s="66"/>
      <c r="AFK70" s="66"/>
      <c r="AFL70" s="66"/>
      <c r="AFM70" s="66"/>
      <c r="AFN70" s="66"/>
      <c r="AFO70" s="66"/>
      <c r="AFP70" s="66"/>
      <c r="AFQ70" s="66"/>
      <c r="AFR70" s="66"/>
      <c r="AFS70" s="66"/>
      <c r="AFT70" s="66"/>
      <c r="AFU70" s="66"/>
      <c r="AFV70" s="66"/>
      <c r="AFW70" s="66"/>
      <c r="AFX70" s="66"/>
      <c r="AFY70" s="66"/>
      <c r="AFZ70" s="66"/>
      <c r="AGA70" s="66"/>
      <c r="AGB70" s="66"/>
      <c r="AGC70" s="66"/>
      <c r="AGD70" s="66"/>
      <c r="AGE70" s="66"/>
      <c r="AGF70" s="66"/>
      <c r="AGG70" s="66"/>
      <c r="AGH70" s="66"/>
      <c r="AGI70" s="66"/>
      <c r="AGJ70" s="66"/>
      <c r="AGK70" s="66"/>
      <c r="AGL70" s="66"/>
      <c r="AGM70" s="66"/>
      <c r="AGN70" s="66"/>
      <c r="AGO70" s="66"/>
      <c r="AGP70" s="66"/>
      <c r="AGQ70" s="66"/>
      <c r="AGR70" s="66"/>
      <c r="AGS70" s="66"/>
      <c r="AGT70" s="66"/>
      <c r="AGU70" s="66"/>
      <c r="AGV70" s="66"/>
      <c r="AGW70" s="66"/>
      <c r="AGX70" s="66"/>
      <c r="AGY70" s="66"/>
      <c r="AGZ70" s="66"/>
      <c r="AHA70" s="66"/>
      <c r="AHB70" s="66"/>
      <c r="AHC70" s="76"/>
    </row>
    <row r="71" spans="1:887" s="117" customFormat="1" x14ac:dyDescent="0.25">
      <c r="A71" s="117" t="s">
        <v>536</v>
      </c>
      <c r="B71" s="118">
        <v>2006</v>
      </c>
      <c r="C71" s="117" t="s">
        <v>537</v>
      </c>
      <c r="D71" s="117" t="s">
        <v>289</v>
      </c>
      <c r="E71" s="108" t="s">
        <v>538</v>
      </c>
      <c r="F71" s="117" t="s">
        <v>539</v>
      </c>
      <c r="G71" s="118" t="s">
        <v>76</v>
      </c>
      <c r="H71" s="119">
        <v>42279</v>
      </c>
      <c r="I71" s="117" t="s">
        <v>59</v>
      </c>
      <c r="J71" s="117" t="s">
        <v>521</v>
      </c>
      <c r="L71" s="118" t="s">
        <v>399</v>
      </c>
      <c r="M71" s="118">
        <v>307</v>
      </c>
      <c r="N71" s="118">
        <v>1</v>
      </c>
      <c r="O71" s="120" t="s">
        <v>684</v>
      </c>
      <c r="P71" s="117" t="s">
        <v>92</v>
      </c>
      <c r="Q71" s="117" t="s">
        <v>93</v>
      </c>
      <c r="R71" s="117" t="s">
        <v>686</v>
      </c>
      <c r="S71" s="118" t="s">
        <v>66</v>
      </c>
      <c r="T71" s="118" t="s">
        <v>66</v>
      </c>
      <c r="U71" s="118" t="s">
        <v>66</v>
      </c>
      <c r="V71" s="118" t="s">
        <v>94</v>
      </c>
      <c r="W71" s="118" t="s">
        <v>69</v>
      </c>
      <c r="X71" s="118" t="s">
        <v>69</v>
      </c>
      <c r="Y71" s="118" t="s">
        <v>69</v>
      </c>
      <c r="Z71" s="118" t="s">
        <v>69</v>
      </c>
      <c r="AA71" s="118" t="s">
        <v>69</v>
      </c>
      <c r="AB71" s="118" t="s">
        <v>69</v>
      </c>
      <c r="AC71" s="118"/>
      <c r="AD71" s="118" t="s">
        <v>69</v>
      </c>
      <c r="AE71" s="118" t="s">
        <v>69</v>
      </c>
      <c r="AF71" s="118" t="s">
        <v>69</v>
      </c>
      <c r="AG71" s="118" t="s">
        <v>69</v>
      </c>
      <c r="AH71" s="118" t="s">
        <v>69</v>
      </c>
      <c r="AI71" s="118" t="s">
        <v>69</v>
      </c>
      <c r="AJ71" s="118"/>
      <c r="AK71" s="118" t="s">
        <v>69</v>
      </c>
      <c r="AL71" s="118" t="s">
        <v>69</v>
      </c>
      <c r="AM71" s="118" t="s">
        <v>69</v>
      </c>
      <c r="AN71" s="118" t="s">
        <v>69</v>
      </c>
      <c r="AO71" s="118" t="s">
        <v>69</v>
      </c>
      <c r="AP71" s="118" t="s">
        <v>69</v>
      </c>
      <c r="AQ71" s="118"/>
      <c r="AR71" s="118">
        <v>1</v>
      </c>
      <c r="AS71" s="118">
        <v>0</v>
      </c>
      <c r="AT71" s="118" t="s">
        <v>69</v>
      </c>
      <c r="AU71" s="118" t="s">
        <v>69</v>
      </c>
      <c r="AV71" s="118" t="s">
        <v>69</v>
      </c>
      <c r="AW71" s="118" t="s">
        <v>69</v>
      </c>
      <c r="AX71" s="120" t="s">
        <v>540</v>
      </c>
      <c r="AY71" s="118">
        <v>1</v>
      </c>
      <c r="AZ71" s="118">
        <v>1</v>
      </c>
      <c r="BA71" s="118" t="s">
        <v>69</v>
      </c>
      <c r="BB71" s="118" t="s">
        <v>69</v>
      </c>
      <c r="BC71" s="118" t="s">
        <v>69</v>
      </c>
      <c r="BD71" s="118" t="s">
        <v>69</v>
      </c>
      <c r="BE71" s="120" t="s">
        <v>753</v>
      </c>
      <c r="BF71" s="118" t="s">
        <v>69</v>
      </c>
      <c r="BG71" s="118" t="s">
        <v>69</v>
      </c>
      <c r="BH71" s="118" t="s">
        <v>69</v>
      </c>
      <c r="BI71" s="118" t="s">
        <v>69</v>
      </c>
      <c r="BJ71" s="118" t="s">
        <v>69</v>
      </c>
      <c r="BK71" s="118" t="s">
        <v>69</v>
      </c>
      <c r="BM71" s="118" t="s">
        <v>69</v>
      </c>
      <c r="BN71" s="118" t="s">
        <v>69</v>
      </c>
      <c r="BO71" s="118" t="s">
        <v>69</v>
      </c>
      <c r="BP71" s="118" t="s">
        <v>69</v>
      </c>
      <c r="BQ71" s="118" t="s">
        <v>69</v>
      </c>
      <c r="BR71" s="118" t="s">
        <v>69</v>
      </c>
      <c r="BS71" s="118"/>
      <c r="BT71" s="118" t="s">
        <v>69</v>
      </c>
      <c r="BU71" s="118" t="s">
        <v>69</v>
      </c>
      <c r="BV71" s="118" t="s">
        <v>69</v>
      </c>
      <c r="BW71" s="118" t="s">
        <v>69</v>
      </c>
      <c r="BX71" s="118" t="s">
        <v>69</v>
      </c>
      <c r="BY71" s="118" t="s">
        <v>69</v>
      </c>
      <c r="BZ71" s="118"/>
      <c r="CA71" s="118" t="s">
        <v>69</v>
      </c>
      <c r="CB71" s="118" t="s">
        <v>69</v>
      </c>
      <c r="CC71" s="118" t="s">
        <v>69</v>
      </c>
      <c r="CD71" s="118" t="s">
        <v>69</v>
      </c>
      <c r="CE71" s="118" t="s">
        <v>69</v>
      </c>
      <c r="CF71" s="118" t="s">
        <v>69</v>
      </c>
      <c r="CG71" s="118"/>
      <c r="CH71" s="118" t="s">
        <v>69</v>
      </c>
      <c r="CI71" s="118" t="s">
        <v>69</v>
      </c>
      <c r="CJ71" s="118" t="s">
        <v>69</v>
      </c>
      <c r="CK71" s="118" t="s">
        <v>69</v>
      </c>
      <c r="CL71" s="118" t="s">
        <v>69</v>
      </c>
      <c r="CM71" s="118" t="s">
        <v>69</v>
      </c>
      <c r="CN71" s="118"/>
      <c r="CO71" s="118" t="s">
        <v>69</v>
      </c>
      <c r="CP71" s="118" t="s">
        <v>69</v>
      </c>
      <c r="CQ71" s="118" t="s">
        <v>69</v>
      </c>
      <c r="CR71" s="118" t="s">
        <v>69</v>
      </c>
      <c r="CS71" s="118" t="s">
        <v>69</v>
      </c>
      <c r="CT71" s="118" t="s">
        <v>69</v>
      </c>
      <c r="CV71" s="118">
        <v>1</v>
      </c>
      <c r="CW71" s="118">
        <v>1</v>
      </c>
      <c r="CX71" s="118" t="s">
        <v>69</v>
      </c>
      <c r="CY71" s="118" t="s">
        <v>69</v>
      </c>
      <c r="CZ71" s="118" t="s">
        <v>69</v>
      </c>
      <c r="DA71" s="118" t="s">
        <v>69</v>
      </c>
      <c r="DB71" s="120" t="s">
        <v>541</v>
      </c>
      <c r="DC71" s="118" t="s">
        <v>69</v>
      </c>
      <c r="DD71" s="118" t="s">
        <v>69</v>
      </c>
      <c r="DE71" s="118" t="s">
        <v>69</v>
      </c>
      <c r="DF71" s="118" t="s">
        <v>69</v>
      </c>
      <c r="DG71" s="118" t="s">
        <v>69</v>
      </c>
      <c r="DH71" s="118" t="s">
        <v>69</v>
      </c>
      <c r="DI71" s="118"/>
      <c r="DJ71" s="118" t="s">
        <v>69</v>
      </c>
      <c r="DK71" s="118" t="s">
        <v>69</v>
      </c>
      <c r="DL71" s="118" t="s">
        <v>69</v>
      </c>
      <c r="DM71" s="118" t="s">
        <v>69</v>
      </c>
      <c r="DN71" s="118" t="s">
        <v>69</v>
      </c>
      <c r="DO71" s="118" t="s">
        <v>69</v>
      </c>
      <c r="DP71" s="118"/>
      <c r="DQ71" s="118" t="s">
        <v>69</v>
      </c>
      <c r="DR71" s="118" t="s">
        <v>69</v>
      </c>
      <c r="DS71" s="118" t="s">
        <v>69</v>
      </c>
      <c r="DT71" s="118" t="s">
        <v>69</v>
      </c>
      <c r="DU71" s="118" t="s">
        <v>69</v>
      </c>
      <c r="DV71" s="118" t="s">
        <v>69</v>
      </c>
      <c r="DX71" s="118" t="s">
        <v>69</v>
      </c>
      <c r="DY71" s="118" t="s">
        <v>69</v>
      </c>
      <c r="DZ71" s="118" t="s">
        <v>69</v>
      </c>
      <c r="EA71" s="118" t="s">
        <v>69</v>
      </c>
      <c r="EB71" s="118" t="s">
        <v>69</v>
      </c>
      <c r="EC71" s="118" t="s">
        <v>69</v>
      </c>
      <c r="ED71" s="118"/>
      <c r="EE71" s="118" t="s">
        <v>69</v>
      </c>
      <c r="EF71" s="118" t="s">
        <v>69</v>
      </c>
      <c r="EG71" s="118" t="s">
        <v>69</v>
      </c>
      <c r="EH71" s="118" t="s">
        <v>69</v>
      </c>
      <c r="EI71" s="118" t="s">
        <v>69</v>
      </c>
      <c r="EJ71" s="118" t="s">
        <v>69</v>
      </c>
      <c r="EK71" s="118"/>
      <c r="EL71" s="118" t="s">
        <v>69</v>
      </c>
      <c r="EM71" s="118" t="s">
        <v>69</v>
      </c>
      <c r="EN71" s="118" t="s">
        <v>69</v>
      </c>
      <c r="EO71" s="118" t="s">
        <v>69</v>
      </c>
      <c r="EP71" s="118" t="s">
        <v>69</v>
      </c>
      <c r="EQ71" s="118" t="s">
        <v>69</v>
      </c>
      <c r="ER71" s="193"/>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c r="RZ71" s="66"/>
      <c r="SA71" s="66"/>
      <c r="SB71" s="66"/>
      <c r="SC71" s="66"/>
      <c r="SD71" s="66"/>
      <c r="SE71" s="66"/>
      <c r="SF71" s="66"/>
      <c r="SG71" s="66"/>
      <c r="SH71" s="66"/>
      <c r="SI71" s="66"/>
      <c r="SJ71" s="66"/>
      <c r="SK71" s="66"/>
      <c r="SL71" s="66"/>
      <c r="SM71" s="66"/>
      <c r="SN71" s="66"/>
      <c r="SO71" s="66"/>
      <c r="SP71" s="66"/>
      <c r="SQ71" s="66"/>
      <c r="SR71" s="66"/>
      <c r="SS71" s="66"/>
      <c r="ST71" s="66"/>
      <c r="SU71" s="66"/>
      <c r="SV71" s="66"/>
      <c r="SW71" s="66"/>
      <c r="SX71" s="66"/>
      <c r="SY71" s="66"/>
      <c r="SZ71" s="66"/>
      <c r="TA71" s="66"/>
      <c r="TB71" s="66"/>
      <c r="TC71" s="66"/>
      <c r="TD71" s="66"/>
      <c r="TE71" s="66"/>
      <c r="TF71" s="66"/>
      <c r="TG71" s="66"/>
      <c r="TH71" s="66"/>
      <c r="TI71" s="66"/>
      <c r="TJ71" s="66"/>
      <c r="TK71" s="66"/>
      <c r="TL71" s="66"/>
      <c r="TM71" s="66"/>
      <c r="TN71" s="66"/>
      <c r="TO71" s="66"/>
      <c r="TP71" s="66"/>
      <c r="TQ71" s="66"/>
      <c r="TR71" s="66"/>
      <c r="TS71" s="66"/>
      <c r="TT71" s="66"/>
      <c r="TU71" s="66"/>
      <c r="TV71" s="66"/>
      <c r="TW71" s="66"/>
      <c r="TX71" s="66"/>
      <c r="TY71" s="66"/>
      <c r="TZ71" s="66"/>
      <c r="UA71" s="66"/>
      <c r="UB71" s="66"/>
      <c r="UC71" s="66"/>
      <c r="UD71" s="66"/>
      <c r="UE71" s="66"/>
      <c r="UF71" s="66"/>
      <c r="UG71" s="66"/>
      <c r="UH71" s="66"/>
      <c r="UI71" s="66"/>
      <c r="UJ71" s="66"/>
      <c r="UK71" s="66"/>
      <c r="UL71" s="66"/>
      <c r="UM71" s="66"/>
      <c r="UN71" s="66"/>
      <c r="UO71" s="66"/>
      <c r="UP71" s="66"/>
      <c r="UQ71" s="66"/>
      <c r="UR71" s="66"/>
      <c r="US71" s="66"/>
      <c r="UT71" s="66"/>
      <c r="UU71" s="66"/>
      <c r="UV71" s="66"/>
      <c r="UW71" s="66"/>
      <c r="UX71" s="66"/>
      <c r="UY71" s="66"/>
      <c r="UZ71" s="66"/>
      <c r="VA71" s="66"/>
      <c r="VB71" s="66"/>
      <c r="VC71" s="66"/>
      <c r="VD71" s="66"/>
      <c r="VE71" s="66"/>
      <c r="VF71" s="66"/>
      <c r="VG71" s="66"/>
      <c r="VH71" s="66"/>
      <c r="VI71" s="66"/>
      <c r="VJ71" s="66"/>
      <c r="VK71" s="66"/>
      <c r="VL71" s="66"/>
      <c r="VM71" s="66"/>
      <c r="VN71" s="66"/>
      <c r="VO71" s="66"/>
      <c r="VP71" s="66"/>
      <c r="VQ71" s="66"/>
      <c r="VR71" s="66"/>
      <c r="VS71" s="66"/>
      <c r="VT71" s="66"/>
      <c r="VU71" s="66"/>
      <c r="VV71" s="66"/>
      <c r="VW71" s="66"/>
      <c r="VX71" s="66"/>
      <c r="VY71" s="66"/>
      <c r="VZ71" s="66"/>
      <c r="WA71" s="66"/>
      <c r="WB71" s="66"/>
      <c r="WC71" s="66"/>
      <c r="WD71" s="66"/>
      <c r="WE71" s="66"/>
      <c r="WF71" s="66"/>
      <c r="WG71" s="66"/>
      <c r="WH71" s="66"/>
      <c r="WI71" s="66"/>
      <c r="WJ71" s="66"/>
      <c r="WK71" s="66"/>
      <c r="WL71" s="66"/>
      <c r="WM71" s="66"/>
      <c r="WN71" s="66"/>
      <c r="WO71" s="66"/>
      <c r="WP71" s="66"/>
      <c r="WQ71" s="66"/>
      <c r="WR71" s="66"/>
      <c r="WS71" s="66"/>
      <c r="WT71" s="66"/>
      <c r="WU71" s="66"/>
      <c r="WV71" s="66"/>
      <c r="WW71" s="66"/>
      <c r="WX71" s="66"/>
      <c r="WY71" s="66"/>
      <c r="WZ71" s="66"/>
      <c r="XA71" s="66"/>
      <c r="XB71" s="66"/>
      <c r="XC71" s="66"/>
      <c r="XD71" s="66"/>
      <c r="XE71" s="66"/>
      <c r="XF71" s="66"/>
      <c r="XG71" s="66"/>
      <c r="XH71" s="66"/>
      <c r="XI71" s="66"/>
      <c r="XJ71" s="66"/>
      <c r="XK71" s="66"/>
      <c r="XL71" s="66"/>
      <c r="XM71" s="66"/>
      <c r="XN71" s="66"/>
      <c r="XO71" s="66"/>
      <c r="XP71" s="66"/>
      <c r="XQ71" s="66"/>
      <c r="XR71" s="66"/>
      <c r="XS71" s="66"/>
      <c r="XT71" s="66"/>
      <c r="XU71" s="66"/>
      <c r="XV71" s="66"/>
      <c r="XW71" s="66"/>
      <c r="XX71" s="66"/>
      <c r="XY71" s="66"/>
      <c r="XZ71" s="66"/>
      <c r="YA71" s="66"/>
      <c r="YB71" s="66"/>
      <c r="YC71" s="66"/>
      <c r="YD71" s="66"/>
      <c r="YE71" s="66"/>
      <c r="YF71" s="66"/>
      <c r="YG71" s="66"/>
      <c r="YH71" s="66"/>
      <c r="YI71" s="66"/>
      <c r="YJ71" s="66"/>
      <c r="YK71" s="66"/>
      <c r="YL71" s="66"/>
      <c r="YM71" s="66"/>
      <c r="YN71" s="66"/>
      <c r="YO71" s="66"/>
      <c r="YP71" s="66"/>
      <c r="YQ71" s="66"/>
      <c r="YR71" s="66"/>
      <c r="YS71" s="66"/>
      <c r="YT71" s="66"/>
      <c r="YU71" s="66"/>
      <c r="YV71" s="66"/>
      <c r="YW71" s="66"/>
      <c r="YX71" s="66"/>
      <c r="YY71" s="66"/>
      <c r="YZ71" s="66"/>
      <c r="ZA71" s="66"/>
      <c r="ZB71" s="66"/>
      <c r="ZC71" s="66"/>
      <c r="ZD71" s="66"/>
      <c r="ZE71" s="66"/>
      <c r="ZF71" s="66"/>
      <c r="ZG71" s="66"/>
      <c r="ZH71" s="66"/>
      <c r="ZI71" s="66"/>
      <c r="ZJ71" s="66"/>
      <c r="ZK71" s="66"/>
      <c r="ZL71" s="66"/>
      <c r="ZM71" s="66"/>
      <c r="ZN71" s="66"/>
      <c r="ZO71" s="66"/>
      <c r="ZP71" s="66"/>
      <c r="ZQ71" s="66"/>
      <c r="ZR71" s="66"/>
      <c r="ZS71" s="66"/>
      <c r="ZT71" s="66"/>
      <c r="ZU71" s="66"/>
      <c r="ZV71" s="66"/>
      <c r="ZW71" s="66"/>
      <c r="ZX71" s="66"/>
      <c r="ZY71" s="66"/>
      <c r="ZZ71" s="66"/>
      <c r="AAA71" s="66"/>
      <c r="AAB71" s="66"/>
      <c r="AAC71" s="66"/>
      <c r="AAD71" s="66"/>
      <c r="AAE71" s="66"/>
      <c r="AAF71" s="66"/>
      <c r="AAG71" s="66"/>
      <c r="AAH71" s="66"/>
      <c r="AAI71" s="66"/>
      <c r="AAJ71" s="66"/>
      <c r="AAK71" s="66"/>
      <c r="AAL71" s="66"/>
      <c r="AAM71" s="66"/>
      <c r="AAN71" s="66"/>
      <c r="AAO71" s="66"/>
      <c r="AAP71" s="66"/>
      <c r="AAQ71" s="66"/>
      <c r="AAR71" s="66"/>
      <c r="AAS71" s="66"/>
      <c r="AAT71" s="66"/>
      <c r="AAU71" s="66"/>
      <c r="AAV71" s="66"/>
      <c r="AAW71" s="66"/>
      <c r="AAX71" s="66"/>
      <c r="AAY71" s="66"/>
      <c r="AAZ71" s="66"/>
      <c r="ABA71" s="66"/>
      <c r="ABB71" s="66"/>
      <c r="ABC71" s="66"/>
      <c r="ABD71" s="66"/>
      <c r="ABE71" s="66"/>
      <c r="ABF71" s="66"/>
      <c r="ABG71" s="66"/>
      <c r="ABH71" s="66"/>
      <c r="ABI71" s="66"/>
      <c r="ABJ71" s="66"/>
      <c r="ABK71" s="66"/>
      <c r="ABL71" s="66"/>
      <c r="ABM71" s="66"/>
      <c r="ABN71" s="66"/>
      <c r="ABO71" s="66"/>
      <c r="ABP71" s="66"/>
      <c r="ABQ71" s="66"/>
      <c r="ABR71" s="66"/>
      <c r="ABS71" s="66"/>
      <c r="ABT71" s="66"/>
      <c r="ABU71" s="66"/>
      <c r="ABV71" s="66"/>
      <c r="ABW71" s="66"/>
      <c r="ABX71" s="66"/>
      <c r="ABY71" s="66"/>
      <c r="ABZ71" s="66"/>
      <c r="ACA71" s="66"/>
      <c r="ACB71" s="66"/>
      <c r="ACC71" s="66"/>
      <c r="ACD71" s="66"/>
      <c r="ACE71" s="66"/>
      <c r="ACF71" s="66"/>
      <c r="ACG71" s="66"/>
      <c r="ACH71" s="66"/>
      <c r="ACI71" s="66"/>
      <c r="ACJ71" s="66"/>
      <c r="ACK71" s="66"/>
      <c r="ACL71" s="66"/>
      <c r="ACM71" s="66"/>
      <c r="ACN71" s="66"/>
      <c r="ACO71" s="66"/>
      <c r="ACP71" s="66"/>
      <c r="ACQ71" s="66"/>
      <c r="ACR71" s="66"/>
      <c r="ACS71" s="66"/>
      <c r="ACT71" s="66"/>
      <c r="ACU71" s="66"/>
      <c r="ACV71" s="66"/>
      <c r="ACW71" s="66"/>
      <c r="ACX71" s="66"/>
      <c r="ACY71" s="66"/>
      <c r="ACZ71" s="66"/>
      <c r="ADA71" s="66"/>
      <c r="ADB71" s="66"/>
      <c r="ADC71" s="66"/>
      <c r="ADD71" s="66"/>
      <c r="ADE71" s="66"/>
      <c r="ADF71" s="66"/>
      <c r="ADG71" s="66"/>
      <c r="ADH71" s="66"/>
      <c r="ADI71" s="66"/>
      <c r="ADJ71" s="66"/>
      <c r="ADK71" s="66"/>
      <c r="ADL71" s="66"/>
      <c r="ADM71" s="66"/>
      <c r="ADN71" s="66"/>
      <c r="ADO71" s="66"/>
      <c r="ADP71" s="66"/>
      <c r="ADQ71" s="66"/>
      <c r="ADR71" s="66"/>
      <c r="ADS71" s="66"/>
      <c r="ADT71" s="66"/>
      <c r="ADU71" s="66"/>
      <c r="ADV71" s="66"/>
      <c r="ADW71" s="66"/>
      <c r="ADX71" s="66"/>
      <c r="ADY71" s="66"/>
      <c r="ADZ71" s="66"/>
      <c r="AEA71" s="66"/>
      <c r="AEB71" s="66"/>
      <c r="AEC71" s="66"/>
      <c r="AED71" s="66"/>
      <c r="AEE71" s="66"/>
      <c r="AEF71" s="66"/>
      <c r="AEG71" s="66"/>
      <c r="AEH71" s="66"/>
      <c r="AEI71" s="66"/>
      <c r="AEJ71" s="66"/>
      <c r="AEK71" s="66"/>
      <c r="AEL71" s="66"/>
      <c r="AEM71" s="66"/>
      <c r="AEN71" s="66"/>
      <c r="AEO71" s="66"/>
      <c r="AEP71" s="66"/>
      <c r="AEQ71" s="66"/>
      <c r="AER71" s="66"/>
      <c r="AES71" s="66"/>
      <c r="AET71" s="66"/>
      <c r="AEU71" s="66"/>
      <c r="AEV71" s="66"/>
      <c r="AEW71" s="66"/>
      <c r="AEX71" s="66"/>
      <c r="AEY71" s="66"/>
      <c r="AEZ71" s="66"/>
      <c r="AFA71" s="66"/>
      <c r="AFB71" s="66"/>
      <c r="AFC71" s="66"/>
      <c r="AFD71" s="66"/>
      <c r="AFE71" s="66"/>
      <c r="AFF71" s="66"/>
      <c r="AFG71" s="66"/>
      <c r="AFH71" s="66"/>
      <c r="AFI71" s="66"/>
      <c r="AFJ71" s="66"/>
      <c r="AFK71" s="66"/>
      <c r="AFL71" s="66"/>
      <c r="AFM71" s="66"/>
      <c r="AFN71" s="66"/>
      <c r="AFO71" s="66"/>
      <c r="AFP71" s="66"/>
      <c r="AFQ71" s="66"/>
      <c r="AFR71" s="66"/>
      <c r="AFS71" s="66"/>
      <c r="AFT71" s="66"/>
      <c r="AFU71" s="66"/>
      <c r="AFV71" s="66"/>
      <c r="AFW71" s="66"/>
      <c r="AFX71" s="66"/>
      <c r="AFY71" s="66"/>
      <c r="AFZ71" s="66"/>
      <c r="AGA71" s="66"/>
      <c r="AGB71" s="66"/>
      <c r="AGC71" s="66"/>
      <c r="AGD71" s="66"/>
      <c r="AGE71" s="66"/>
      <c r="AGF71" s="66"/>
      <c r="AGG71" s="66"/>
      <c r="AGH71" s="66"/>
      <c r="AGI71" s="66"/>
      <c r="AGJ71" s="66"/>
      <c r="AGK71" s="66"/>
      <c r="AGL71" s="66"/>
      <c r="AGM71" s="66"/>
      <c r="AGN71" s="66"/>
      <c r="AGO71" s="66"/>
      <c r="AGP71" s="66"/>
      <c r="AGQ71" s="66"/>
      <c r="AGR71" s="66"/>
      <c r="AGS71" s="66"/>
      <c r="AGT71" s="66"/>
      <c r="AGU71" s="66"/>
      <c r="AGV71" s="66"/>
      <c r="AGW71" s="66"/>
      <c r="AGX71" s="66"/>
      <c r="AGY71" s="66"/>
      <c r="AGZ71" s="66"/>
      <c r="AHA71" s="66"/>
      <c r="AHB71" s="66"/>
      <c r="AHC71" s="122"/>
    </row>
    <row r="72" spans="1:887" s="71" customFormat="1" x14ac:dyDescent="0.25">
      <c r="A72" s="71" t="s">
        <v>542</v>
      </c>
      <c r="B72" s="74">
        <v>2009</v>
      </c>
      <c r="C72" s="71" t="s">
        <v>543</v>
      </c>
      <c r="D72" s="71" t="s">
        <v>86</v>
      </c>
      <c r="E72" s="24" t="s">
        <v>544</v>
      </c>
      <c r="F72" s="71" t="s">
        <v>545</v>
      </c>
      <c r="G72" s="74" t="s">
        <v>58</v>
      </c>
      <c r="H72" s="73">
        <v>42282</v>
      </c>
      <c r="I72" s="71" t="s">
        <v>59</v>
      </c>
      <c r="J72" s="71" t="s">
        <v>514</v>
      </c>
      <c r="K72" s="71" t="s">
        <v>546</v>
      </c>
      <c r="L72" s="74" t="s">
        <v>66</v>
      </c>
      <c r="M72" s="74">
        <v>258</v>
      </c>
      <c r="N72" s="74">
        <v>2</v>
      </c>
      <c r="O72" s="72" t="s">
        <v>687</v>
      </c>
      <c r="P72" s="71" t="s">
        <v>547</v>
      </c>
      <c r="Q72" s="71" t="s">
        <v>93</v>
      </c>
      <c r="R72" s="71" t="s">
        <v>688</v>
      </c>
      <c r="S72" s="74" t="s">
        <v>66</v>
      </c>
      <c r="T72" s="74" t="s">
        <v>66</v>
      </c>
      <c r="U72" s="74" t="s">
        <v>66</v>
      </c>
      <c r="V72" s="74">
        <v>0</v>
      </c>
      <c r="W72" s="74" t="s">
        <v>69</v>
      </c>
      <c r="X72" s="74" t="s">
        <v>69</v>
      </c>
      <c r="Y72" s="74" t="s">
        <v>69</v>
      </c>
      <c r="Z72" s="74" t="s">
        <v>69</v>
      </c>
      <c r="AA72" s="74" t="s">
        <v>69</v>
      </c>
      <c r="AB72" s="74" t="s">
        <v>69</v>
      </c>
      <c r="AC72" s="74"/>
      <c r="AD72" s="74" t="s">
        <v>69</v>
      </c>
      <c r="AE72" s="74" t="s">
        <v>69</v>
      </c>
      <c r="AF72" s="74" t="s">
        <v>69</v>
      </c>
      <c r="AG72" s="74" t="s">
        <v>69</v>
      </c>
      <c r="AH72" s="74" t="s">
        <v>69</v>
      </c>
      <c r="AI72" s="74" t="s">
        <v>69</v>
      </c>
      <c r="AJ72" s="74"/>
      <c r="AK72" s="74" t="s">
        <v>69</v>
      </c>
      <c r="AL72" s="74" t="s">
        <v>69</v>
      </c>
      <c r="AM72" s="74" t="s">
        <v>69</v>
      </c>
      <c r="AN72" s="74" t="s">
        <v>69</v>
      </c>
      <c r="AO72" s="74" t="s">
        <v>69</v>
      </c>
      <c r="AP72" s="74" t="s">
        <v>69</v>
      </c>
      <c r="AQ72" s="74"/>
      <c r="AR72" s="74" t="s">
        <v>69</v>
      </c>
      <c r="AS72" s="74" t="s">
        <v>69</v>
      </c>
      <c r="AT72" s="74" t="s">
        <v>69</v>
      </c>
      <c r="AU72" s="74" t="s">
        <v>69</v>
      </c>
      <c r="AV72" s="74" t="s">
        <v>69</v>
      </c>
      <c r="AW72" s="74" t="s">
        <v>69</v>
      </c>
      <c r="AX72" s="74"/>
      <c r="AY72" s="74" t="s">
        <v>69</v>
      </c>
      <c r="AZ72" s="74" t="s">
        <v>69</v>
      </c>
      <c r="BA72" s="74" t="s">
        <v>69</v>
      </c>
      <c r="BB72" s="74" t="s">
        <v>69</v>
      </c>
      <c r="BC72" s="74" t="s">
        <v>69</v>
      </c>
      <c r="BD72" s="74" t="s">
        <v>69</v>
      </c>
      <c r="BE72" s="74"/>
      <c r="BF72" s="74" t="s">
        <v>69</v>
      </c>
      <c r="BG72" s="74" t="s">
        <v>69</v>
      </c>
      <c r="BH72" s="74" t="s">
        <v>69</v>
      </c>
      <c r="BI72" s="74" t="s">
        <v>69</v>
      </c>
      <c r="BJ72" s="74" t="s">
        <v>69</v>
      </c>
      <c r="BK72" s="74" t="s">
        <v>69</v>
      </c>
      <c r="BM72" s="74" t="s">
        <v>69</v>
      </c>
      <c r="BN72" s="74" t="s">
        <v>69</v>
      </c>
      <c r="BO72" s="74" t="s">
        <v>69</v>
      </c>
      <c r="BP72" s="74" t="s">
        <v>69</v>
      </c>
      <c r="BQ72" s="74" t="s">
        <v>69</v>
      </c>
      <c r="BR72" s="74" t="s">
        <v>69</v>
      </c>
      <c r="BS72" s="74"/>
      <c r="BT72" s="74" t="s">
        <v>69</v>
      </c>
      <c r="BU72" s="74" t="s">
        <v>69</v>
      </c>
      <c r="BV72" s="74" t="s">
        <v>69</v>
      </c>
      <c r="BW72" s="74" t="s">
        <v>69</v>
      </c>
      <c r="BX72" s="74" t="s">
        <v>69</v>
      </c>
      <c r="BY72" s="74" t="s">
        <v>69</v>
      </c>
      <c r="BZ72" s="74"/>
      <c r="CA72" s="74" t="s">
        <v>69</v>
      </c>
      <c r="CB72" s="74" t="s">
        <v>69</v>
      </c>
      <c r="CC72" s="74" t="s">
        <v>69</v>
      </c>
      <c r="CD72" s="74" t="s">
        <v>69</v>
      </c>
      <c r="CE72" s="74" t="s">
        <v>69</v>
      </c>
      <c r="CF72" s="74" t="s">
        <v>69</v>
      </c>
      <c r="CG72" s="74"/>
      <c r="CH72" s="74" t="s">
        <v>69</v>
      </c>
      <c r="CI72" s="74" t="s">
        <v>69</v>
      </c>
      <c r="CJ72" s="74" t="s">
        <v>69</v>
      </c>
      <c r="CK72" s="74" t="s">
        <v>69</v>
      </c>
      <c r="CL72" s="74" t="s">
        <v>69</v>
      </c>
      <c r="CM72" s="74" t="s">
        <v>69</v>
      </c>
      <c r="CN72" s="74"/>
      <c r="CO72" s="74" t="s">
        <v>69</v>
      </c>
      <c r="CP72" s="74" t="s">
        <v>69</v>
      </c>
      <c r="CQ72" s="74" t="s">
        <v>69</v>
      </c>
      <c r="CR72" s="74" t="s">
        <v>69</v>
      </c>
      <c r="CS72" s="74" t="s">
        <v>69</v>
      </c>
      <c r="CT72" s="74" t="s">
        <v>69</v>
      </c>
      <c r="CV72" s="74">
        <v>2</v>
      </c>
      <c r="CW72" s="74">
        <v>1</v>
      </c>
      <c r="CX72" s="74" t="s">
        <v>69</v>
      </c>
      <c r="CY72" s="74" t="s">
        <v>69</v>
      </c>
      <c r="CZ72" s="74" t="s">
        <v>69</v>
      </c>
      <c r="DA72" s="74" t="s">
        <v>69</v>
      </c>
      <c r="DB72" s="72" t="s">
        <v>548</v>
      </c>
      <c r="DC72" s="74" t="s">
        <v>69</v>
      </c>
      <c r="DD72" s="74" t="s">
        <v>69</v>
      </c>
      <c r="DE72" s="74" t="s">
        <v>69</v>
      </c>
      <c r="DF72" s="74" t="s">
        <v>69</v>
      </c>
      <c r="DG72" s="74" t="s">
        <v>69</v>
      </c>
      <c r="DH72" s="74" t="s">
        <v>69</v>
      </c>
      <c r="DI72" s="74"/>
      <c r="DJ72" s="74" t="s">
        <v>69</v>
      </c>
      <c r="DK72" s="74" t="s">
        <v>69</v>
      </c>
      <c r="DL72" s="74" t="s">
        <v>69</v>
      </c>
      <c r="DM72" s="74" t="s">
        <v>69</v>
      </c>
      <c r="DN72" s="74" t="s">
        <v>69</v>
      </c>
      <c r="DO72" s="74" t="s">
        <v>69</v>
      </c>
      <c r="DP72" s="74"/>
      <c r="DQ72" s="74" t="s">
        <v>69</v>
      </c>
      <c r="DR72" s="74" t="s">
        <v>69</v>
      </c>
      <c r="DS72" s="74" t="s">
        <v>69</v>
      </c>
      <c r="DT72" s="74" t="s">
        <v>69</v>
      </c>
      <c r="DU72" s="74" t="s">
        <v>69</v>
      </c>
      <c r="DV72" s="74" t="s">
        <v>69</v>
      </c>
      <c r="DX72" s="74" t="s">
        <v>69</v>
      </c>
      <c r="DY72" s="74" t="s">
        <v>69</v>
      </c>
      <c r="DZ72" s="74" t="s">
        <v>69</v>
      </c>
      <c r="EA72" s="74" t="s">
        <v>69</v>
      </c>
      <c r="EB72" s="74" t="s">
        <v>69</v>
      </c>
      <c r="EC72" s="74" t="s">
        <v>69</v>
      </c>
      <c r="ED72" s="74"/>
      <c r="EE72" s="74" t="s">
        <v>69</v>
      </c>
      <c r="EF72" s="74" t="s">
        <v>69</v>
      </c>
      <c r="EG72" s="74" t="s">
        <v>69</v>
      </c>
      <c r="EH72" s="74" t="s">
        <v>69</v>
      </c>
      <c r="EI72" s="74" t="s">
        <v>69</v>
      </c>
      <c r="EJ72" s="74" t="s">
        <v>69</v>
      </c>
      <c r="EK72" s="74"/>
      <c r="EL72" s="74" t="s">
        <v>69</v>
      </c>
      <c r="EM72" s="74" t="s">
        <v>69</v>
      </c>
      <c r="EN72" s="74" t="s">
        <v>69</v>
      </c>
      <c r="EO72" s="74" t="s">
        <v>69</v>
      </c>
      <c r="EP72" s="74" t="s">
        <v>69</v>
      </c>
      <c r="EQ72" s="74" t="s">
        <v>69</v>
      </c>
      <c r="ER72" s="192"/>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c r="RZ72" s="66"/>
      <c r="SA72" s="66"/>
      <c r="SB72" s="66"/>
      <c r="SC72" s="66"/>
      <c r="SD72" s="66"/>
      <c r="SE72" s="66"/>
      <c r="SF72" s="66"/>
      <c r="SG72" s="66"/>
      <c r="SH72" s="66"/>
      <c r="SI72" s="66"/>
      <c r="SJ72" s="66"/>
      <c r="SK72" s="66"/>
      <c r="SL72" s="66"/>
      <c r="SM72" s="66"/>
      <c r="SN72" s="66"/>
      <c r="SO72" s="66"/>
      <c r="SP72" s="66"/>
      <c r="SQ72" s="66"/>
      <c r="SR72" s="66"/>
      <c r="SS72" s="66"/>
      <c r="ST72" s="66"/>
      <c r="SU72" s="66"/>
      <c r="SV72" s="66"/>
      <c r="SW72" s="66"/>
      <c r="SX72" s="66"/>
      <c r="SY72" s="66"/>
      <c r="SZ72" s="66"/>
      <c r="TA72" s="66"/>
      <c r="TB72" s="66"/>
      <c r="TC72" s="66"/>
      <c r="TD72" s="66"/>
      <c r="TE72" s="66"/>
      <c r="TF72" s="66"/>
      <c r="TG72" s="66"/>
      <c r="TH72" s="66"/>
      <c r="TI72" s="66"/>
      <c r="TJ72" s="66"/>
      <c r="TK72" s="66"/>
      <c r="TL72" s="66"/>
      <c r="TM72" s="66"/>
      <c r="TN72" s="66"/>
      <c r="TO72" s="66"/>
      <c r="TP72" s="66"/>
      <c r="TQ72" s="66"/>
      <c r="TR72" s="66"/>
      <c r="TS72" s="66"/>
      <c r="TT72" s="66"/>
      <c r="TU72" s="66"/>
      <c r="TV72" s="66"/>
      <c r="TW72" s="66"/>
      <c r="TX72" s="66"/>
      <c r="TY72" s="66"/>
      <c r="TZ72" s="66"/>
      <c r="UA72" s="66"/>
      <c r="UB72" s="66"/>
      <c r="UC72" s="66"/>
      <c r="UD72" s="66"/>
      <c r="UE72" s="66"/>
      <c r="UF72" s="66"/>
      <c r="UG72" s="66"/>
      <c r="UH72" s="66"/>
      <c r="UI72" s="66"/>
      <c r="UJ72" s="66"/>
      <c r="UK72" s="66"/>
      <c r="UL72" s="66"/>
      <c r="UM72" s="66"/>
      <c r="UN72" s="66"/>
      <c r="UO72" s="66"/>
      <c r="UP72" s="66"/>
      <c r="UQ72" s="66"/>
      <c r="UR72" s="66"/>
      <c r="US72" s="66"/>
      <c r="UT72" s="66"/>
      <c r="UU72" s="66"/>
      <c r="UV72" s="66"/>
      <c r="UW72" s="66"/>
      <c r="UX72" s="66"/>
      <c r="UY72" s="66"/>
      <c r="UZ72" s="66"/>
      <c r="VA72" s="66"/>
      <c r="VB72" s="66"/>
      <c r="VC72" s="66"/>
      <c r="VD72" s="66"/>
      <c r="VE72" s="66"/>
      <c r="VF72" s="66"/>
      <c r="VG72" s="66"/>
      <c r="VH72" s="66"/>
      <c r="VI72" s="66"/>
      <c r="VJ72" s="66"/>
      <c r="VK72" s="66"/>
      <c r="VL72" s="66"/>
      <c r="VM72" s="66"/>
      <c r="VN72" s="66"/>
      <c r="VO72" s="66"/>
      <c r="VP72" s="66"/>
      <c r="VQ72" s="66"/>
      <c r="VR72" s="66"/>
      <c r="VS72" s="66"/>
      <c r="VT72" s="66"/>
      <c r="VU72" s="66"/>
      <c r="VV72" s="66"/>
      <c r="VW72" s="66"/>
      <c r="VX72" s="66"/>
      <c r="VY72" s="66"/>
      <c r="VZ72" s="66"/>
      <c r="WA72" s="66"/>
      <c r="WB72" s="66"/>
      <c r="WC72" s="66"/>
      <c r="WD72" s="66"/>
      <c r="WE72" s="66"/>
      <c r="WF72" s="66"/>
      <c r="WG72" s="66"/>
      <c r="WH72" s="66"/>
      <c r="WI72" s="66"/>
      <c r="WJ72" s="66"/>
      <c r="WK72" s="66"/>
      <c r="WL72" s="66"/>
      <c r="WM72" s="66"/>
      <c r="WN72" s="66"/>
      <c r="WO72" s="66"/>
      <c r="WP72" s="66"/>
      <c r="WQ72" s="66"/>
      <c r="WR72" s="66"/>
      <c r="WS72" s="66"/>
      <c r="WT72" s="66"/>
      <c r="WU72" s="66"/>
      <c r="WV72" s="66"/>
      <c r="WW72" s="66"/>
      <c r="WX72" s="66"/>
      <c r="WY72" s="66"/>
      <c r="WZ72" s="66"/>
      <c r="XA72" s="66"/>
      <c r="XB72" s="66"/>
      <c r="XC72" s="66"/>
      <c r="XD72" s="66"/>
      <c r="XE72" s="66"/>
      <c r="XF72" s="66"/>
      <c r="XG72" s="66"/>
      <c r="XH72" s="66"/>
      <c r="XI72" s="66"/>
      <c r="XJ72" s="66"/>
      <c r="XK72" s="66"/>
      <c r="XL72" s="66"/>
      <c r="XM72" s="66"/>
      <c r="XN72" s="66"/>
      <c r="XO72" s="66"/>
      <c r="XP72" s="66"/>
      <c r="XQ72" s="66"/>
      <c r="XR72" s="66"/>
      <c r="XS72" s="66"/>
      <c r="XT72" s="66"/>
      <c r="XU72" s="66"/>
      <c r="XV72" s="66"/>
      <c r="XW72" s="66"/>
      <c r="XX72" s="66"/>
      <c r="XY72" s="66"/>
      <c r="XZ72" s="66"/>
      <c r="YA72" s="66"/>
      <c r="YB72" s="66"/>
      <c r="YC72" s="66"/>
      <c r="YD72" s="66"/>
      <c r="YE72" s="66"/>
      <c r="YF72" s="66"/>
      <c r="YG72" s="66"/>
      <c r="YH72" s="66"/>
      <c r="YI72" s="66"/>
      <c r="YJ72" s="66"/>
      <c r="YK72" s="66"/>
      <c r="YL72" s="66"/>
      <c r="YM72" s="66"/>
      <c r="YN72" s="66"/>
      <c r="YO72" s="66"/>
      <c r="YP72" s="66"/>
      <c r="YQ72" s="66"/>
      <c r="YR72" s="66"/>
      <c r="YS72" s="66"/>
      <c r="YT72" s="66"/>
      <c r="YU72" s="66"/>
      <c r="YV72" s="66"/>
      <c r="YW72" s="66"/>
      <c r="YX72" s="66"/>
      <c r="YY72" s="66"/>
      <c r="YZ72" s="66"/>
      <c r="ZA72" s="66"/>
      <c r="ZB72" s="66"/>
      <c r="ZC72" s="66"/>
      <c r="ZD72" s="66"/>
      <c r="ZE72" s="66"/>
      <c r="ZF72" s="66"/>
      <c r="ZG72" s="66"/>
      <c r="ZH72" s="66"/>
      <c r="ZI72" s="66"/>
      <c r="ZJ72" s="66"/>
      <c r="ZK72" s="66"/>
      <c r="ZL72" s="66"/>
      <c r="ZM72" s="66"/>
      <c r="ZN72" s="66"/>
      <c r="ZO72" s="66"/>
      <c r="ZP72" s="66"/>
      <c r="ZQ72" s="66"/>
      <c r="ZR72" s="66"/>
      <c r="ZS72" s="66"/>
      <c r="ZT72" s="66"/>
      <c r="ZU72" s="66"/>
      <c r="ZV72" s="66"/>
      <c r="ZW72" s="66"/>
      <c r="ZX72" s="66"/>
      <c r="ZY72" s="66"/>
      <c r="ZZ72" s="66"/>
      <c r="AAA72" s="66"/>
      <c r="AAB72" s="66"/>
      <c r="AAC72" s="66"/>
      <c r="AAD72" s="66"/>
      <c r="AAE72" s="66"/>
      <c r="AAF72" s="66"/>
      <c r="AAG72" s="66"/>
      <c r="AAH72" s="66"/>
      <c r="AAI72" s="66"/>
      <c r="AAJ72" s="66"/>
      <c r="AAK72" s="66"/>
      <c r="AAL72" s="66"/>
      <c r="AAM72" s="66"/>
      <c r="AAN72" s="66"/>
      <c r="AAO72" s="66"/>
      <c r="AAP72" s="66"/>
      <c r="AAQ72" s="66"/>
      <c r="AAR72" s="66"/>
      <c r="AAS72" s="66"/>
      <c r="AAT72" s="66"/>
      <c r="AAU72" s="66"/>
      <c r="AAV72" s="66"/>
      <c r="AAW72" s="66"/>
      <c r="AAX72" s="66"/>
      <c r="AAY72" s="66"/>
      <c r="AAZ72" s="66"/>
      <c r="ABA72" s="66"/>
      <c r="ABB72" s="66"/>
      <c r="ABC72" s="66"/>
      <c r="ABD72" s="66"/>
      <c r="ABE72" s="66"/>
      <c r="ABF72" s="66"/>
      <c r="ABG72" s="66"/>
      <c r="ABH72" s="66"/>
      <c r="ABI72" s="66"/>
      <c r="ABJ72" s="66"/>
      <c r="ABK72" s="66"/>
      <c r="ABL72" s="66"/>
      <c r="ABM72" s="66"/>
      <c r="ABN72" s="66"/>
      <c r="ABO72" s="66"/>
      <c r="ABP72" s="66"/>
      <c r="ABQ72" s="66"/>
      <c r="ABR72" s="66"/>
      <c r="ABS72" s="66"/>
      <c r="ABT72" s="66"/>
      <c r="ABU72" s="66"/>
      <c r="ABV72" s="66"/>
      <c r="ABW72" s="66"/>
      <c r="ABX72" s="66"/>
      <c r="ABY72" s="66"/>
      <c r="ABZ72" s="66"/>
      <c r="ACA72" s="66"/>
      <c r="ACB72" s="66"/>
      <c r="ACC72" s="66"/>
      <c r="ACD72" s="66"/>
      <c r="ACE72" s="66"/>
      <c r="ACF72" s="66"/>
      <c r="ACG72" s="66"/>
      <c r="ACH72" s="66"/>
      <c r="ACI72" s="66"/>
      <c r="ACJ72" s="66"/>
      <c r="ACK72" s="66"/>
      <c r="ACL72" s="66"/>
      <c r="ACM72" s="66"/>
      <c r="ACN72" s="66"/>
      <c r="ACO72" s="66"/>
      <c r="ACP72" s="66"/>
      <c r="ACQ72" s="66"/>
      <c r="ACR72" s="66"/>
      <c r="ACS72" s="66"/>
      <c r="ACT72" s="66"/>
      <c r="ACU72" s="66"/>
      <c r="ACV72" s="66"/>
      <c r="ACW72" s="66"/>
      <c r="ACX72" s="66"/>
      <c r="ACY72" s="66"/>
      <c r="ACZ72" s="66"/>
      <c r="ADA72" s="66"/>
      <c r="ADB72" s="66"/>
      <c r="ADC72" s="66"/>
      <c r="ADD72" s="66"/>
      <c r="ADE72" s="66"/>
      <c r="ADF72" s="66"/>
      <c r="ADG72" s="66"/>
      <c r="ADH72" s="66"/>
      <c r="ADI72" s="66"/>
      <c r="ADJ72" s="66"/>
      <c r="ADK72" s="66"/>
      <c r="ADL72" s="66"/>
      <c r="ADM72" s="66"/>
      <c r="ADN72" s="66"/>
      <c r="ADO72" s="66"/>
      <c r="ADP72" s="66"/>
      <c r="ADQ72" s="66"/>
      <c r="ADR72" s="66"/>
      <c r="ADS72" s="66"/>
      <c r="ADT72" s="66"/>
      <c r="ADU72" s="66"/>
      <c r="ADV72" s="66"/>
      <c r="ADW72" s="66"/>
      <c r="ADX72" s="66"/>
      <c r="ADY72" s="66"/>
      <c r="ADZ72" s="66"/>
      <c r="AEA72" s="66"/>
      <c r="AEB72" s="66"/>
      <c r="AEC72" s="66"/>
      <c r="AED72" s="66"/>
      <c r="AEE72" s="66"/>
      <c r="AEF72" s="66"/>
      <c r="AEG72" s="66"/>
      <c r="AEH72" s="66"/>
      <c r="AEI72" s="66"/>
      <c r="AEJ72" s="66"/>
      <c r="AEK72" s="66"/>
      <c r="AEL72" s="66"/>
      <c r="AEM72" s="66"/>
      <c r="AEN72" s="66"/>
      <c r="AEO72" s="66"/>
      <c r="AEP72" s="66"/>
      <c r="AEQ72" s="66"/>
      <c r="AER72" s="66"/>
      <c r="AES72" s="66"/>
      <c r="AET72" s="66"/>
      <c r="AEU72" s="66"/>
      <c r="AEV72" s="66"/>
      <c r="AEW72" s="66"/>
      <c r="AEX72" s="66"/>
      <c r="AEY72" s="66"/>
      <c r="AEZ72" s="66"/>
      <c r="AFA72" s="66"/>
      <c r="AFB72" s="66"/>
      <c r="AFC72" s="66"/>
      <c r="AFD72" s="66"/>
      <c r="AFE72" s="66"/>
      <c r="AFF72" s="66"/>
      <c r="AFG72" s="66"/>
      <c r="AFH72" s="66"/>
      <c r="AFI72" s="66"/>
      <c r="AFJ72" s="66"/>
      <c r="AFK72" s="66"/>
      <c r="AFL72" s="66"/>
      <c r="AFM72" s="66"/>
      <c r="AFN72" s="66"/>
      <c r="AFO72" s="66"/>
      <c r="AFP72" s="66"/>
      <c r="AFQ72" s="66"/>
      <c r="AFR72" s="66"/>
      <c r="AFS72" s="66"/>
      <c r="AFT72" s="66"/>
      <c r="AFU72" s="66"/>
      <c r="AFV72" s="66"/>
      <c r="AFW72" s="66"/>
      <c r="AFX72" s="66"/>
      <c r="AFY72" s="66"/>
      <c r="AFZ72" s="66"/>
      <c r="AGA72" s="66"/>
      <c r="AGB72" s="66"/>
      <c r="AGC72" s="66"/>
      <c r="AGD72" s="66"/>
      <c r="AGE72" s="66"/>
      <c r="AGF72" s="66"/>
      <c r="AGG72" s="66"/>
      <c r="AGH72" s="66"/>
      <c r="AGI72" s="66"/>
      <c r="AGJ72" s="66"/>
      <c r="AGK72" s="66"/>
      <c r="AGL72" s="66"/>
      <c r="AGM72" s="66"/>
      <c r="AGN72" s="66"/>
      <c r="AGO72" s="66"/>
      <c r="AGP72" s="66"/>
      <c r="AGQ72" s="66"/>
      <c r="AGR72" s="66"/>
      <c r="AGS72" s="66"/>
      <c r="AGT72" s="66"/>
      <c r="AGU72" s="66"/>
      <c r="AGV72" s="66"/>
      <c r="AGW72" s="66"/>
      <c r="AGX72" s="66"/>
      <c r="AGY72" s="66"/>
      <c r="AGZ72" s="66"/>
      <c r="AHA72" s="66"/>
      <c r="AHB72" s="66"/>
      <c r="AHC72" s="76"/>
    </row>
    <row r="73" spans="1:887" s="117" customFormat="1" x14ac:dyDescent="0.25">
      <c r="A73" s="117" t="s">
        <v>476</v>
      </c>
      <c r="B73" s="118">
        <v>2003</v>
      </c>
      <c r="C73" s="117" t="s">
        <v>549</v>
      </c>
      <c r="D73" s="117" t="s">
        <v>86</v>
      </c>
      <c r="E73" s="108" t="s">
        <v>550</v>
      </c>
      <c r="F73" s="117" t="s">
        <v>551</v>
      </c>
      <c r="G73" s="118" t="s">
        <v>76</v>
      </c>
      <c r="H73" s="119">
        <v>42282</v>
      </c>
      <c r="I73" s="117" t="s">
        <v>59</v>
      </c>
      <c r="J73" s="117" t="s">
        <v>552</v>
      </c>
      <c r="K73" s="117" t="s">
        <v>553</v>
      </c>
      <c r="L73" s="118" t="s">
        <v>299</v>
      </c>
      <c r="M73" s="118">
        <v>258</v>
      </c>
      <c r="N73" s="118">
        <v>1</v>
      </c>
      <c r="O73" s="120" t="s">
        <v>684</v>
      </c>
      <c r="P73" s="117" t="s">
        <v>92</v>
      </c>
      <c r="Q73" s="117" t="s">
        <v>690</v>
      </c>
      <c r="R73" s="117" t="s">
        <v>689</v>
      </c>
      <c r="S73" s="118" t="s">
        <v>83</v>
      </c>
      <c r="T73" s="118" t="s">
        <v>66</v>
      </c>
      <c r="U73" s="118" t="s">
        <v>66</v>
      </c>
      <c r="V73" s="118" t="s">
        <v>94</v>
      </c>
      <c r="W73" s="118">
        <v>1</v>
      </c>
      <c r="X73" s="118">
        <v>1</v>
      </c>
      <c r="Y73" s="118" t="s">
        <v>69</v>
      </c>
      <c r="Z73" s="118" t="s">
        <v>69</v>
      </c>
      <c r="AA73" s="118" t="s">
        <v>69</v>
      </c>
      <c r="AB73" s="118" t="s">
        <v>69</v>
      </c>
      <c r="AC73" s="120" t="s">
        <v>554</v>
      </c>
      <c r="AD73" s="118" t="s">
        <v>69</v>
      </c>
      <c r="AE73" s="118" t="s">
        <v>69</v>
      </c>
      <c r="AF73" s="118" t="s">
        <v>69</v>
      </c>
      <c r="AG73" s="118" t="s">
        <v>69</v>
      </c>
      <c r="AH73" s="118" t="s">
        <v>69</v>
      </c>
      <c r="AI73" s="118" t="s">
        <v>69</v>
      </c>
      <c r="AJ73" s="118"/>
      <c r="AK73" s="118">
        <v>1</v>
      </c>
      <c r="AL73" s="118">
        <v>1</v>
      </c>
      <c r="AM73" s="118" t="s">
        <v>69</v>
      </c>
      <c r="AN73" s="118" t="s">
        <v>69</v>
      </c>
      <c r="AO73" s="118" t="s">
        <v>69</v>
      </c>
      <c r="AP73" s="118" t="s">
        <v>69</v>
      </c>
      <c r="AQ73" s="120" t="s">
        <v>743</v>
      </c>
      <c r="AR73" s="118" t="s">
        <v>69</v>
      </c>
      <c r="AS73" s="118" t="s">
        <v>69</v>
      </c>
      <c r="AT73" s="118" t="s">
        <v>69</v>
      </c>
      <c r="AU73" s="118" t="s">
        <v>69</v>
      </c>
      <c r="AV73" s="118" t="s">
        <v>69</v>
      </c>
      <c r="AW73" s="118" t="s">
        <v>69</v>
      </c>
      <c r="AX73" s="118"/>
      <c r="AY73" s="118" t="s">
        <v>69</v>
      </c>
      <c r="AZ73" s="118" t="s">
        <v>69</v>
      </c>
      <c r="BA73" s="118" t="s">
        <v>69</v>
      </c>
      <c r="BB73" s="118" t="s">
        <v>69</v>
      </c>
      <c r="BC73" s="118" t="s">
        <v>69</v>
      </c>
      <c r="BD73" s="118" t="s">
        <v>69</v>
      </c>
      <c r="BE73" s="118"/>
      <c r="BF73" s="118" t="s">
        <v>69</v>
      </c>
      <c r="BG73" s="118" t="s">
        <v>69</v>
      </c>
      <c r="BH73" s="118" t="s">
        <v>69</v>
      </c>
      <c r="BI73" s="118" t="s">
        <v>69</v>
      </c>
      <c r="BJ73" s="118" t="s">
        <v>69</v>
      </c>
      <c r="BK73" s="118" t="s">
        <v>69</v>
      </c>
      <c r="BM73" s="118" t="s">
        <v>69</v>
      </c>
      <c r="BN73" s="118" t="s">
        <v>69</v>
      </c>
      <c r="BO73" s="118" t="s">
        <v>69</v>
      </c>
      <c r="BP73" s="118" t="s">
        <v>69</v>
      </c>
      <c r="BQ73" s="118" t="s">
        <v>69</v>
      </c>
      <c r="BR73" s="118" t="s">
        <v>69</v>
      </c>
      <c r="BS73" s="118"/>
      <c r="BT73" s="118" t="s">
        <v>69</v>
      </c>
      <c r="BU73" s="118" t="s">
        <v>69</v>
      </c>
      <c r="BV73" s="118" t="s">
        <v>69</v>
      </c>
      <c r="BW73" s="118" t="s">
        <v>69</v>
      </c>
      <c r="BX73" s="118" t="s">
        <v>69</v>
      </c>
      <c r="BY73" s="118" t="s">
        <v>69</v>
      </c>
      <c r="BZ73" s="118"/>
      <c r="CA73" s="118" t="s">
        <v>69</v>
      </c>
      <c r="CB73" s="118" t="s">
        <v>69</v>
      </c>
      <c r="CC73" s="118" t="s">
        <v>69</v>
      </c>
      <c r="CD73" s="118" t="s">
        <v>69</v>
      </c>
      <c r="CE73" s="118" t="s">
        <v>69</v>
      </c>
      <c r="CF73" s="118" t="s">
        <v>69</v>
      </c>
      <c r="CG73" s="118"/>
      <c r="CH73" s="118" t="s">
        <v>69</v>
      </c>
      <c r="CI73" s="118" t="s">
        <v>69</v>
      </c>
      <c r="CJ73" s="118" t="s">
        <v>69</v>
      </c>
      <c r="CK73" s="118" t="s">
        <v>69</v>
      </c>
      <c r="CL73" s="118" t="s">
        <v>69</v>
      </c>
      <c r="CM73" s="118" t="s">
        <v>69</v>
      </c>
      <c r="CN73" s="118"/>
      <c r="CO73" s="118" t="s">
        <v>69</v>
      </c>
      <c r="CP73" s="118" t="s">
        <v>69</v>
      </c>
      <c r="CQ73" s="118" t="s">
        <v>69</v>
      </c>
      <c r="CR73" s="118" t="s">
        <v>69</v>
      </c>
      <c r="CS73" s="118" t="s">
        <v>69</v>
      </c>
      <c r="CT73" s="118" t="s">
        <v>69</v>
      </c>
      <c r="CV73" s="118">
        <v>1</v>
      </c>
      <c r="CW73" s="118">
        <v>1</v>
      </c>
      <c r="CX73" s="118" t="s">
        <v>69</v>
      </c>
      <c r="CY73" s="118" t="s">
        <v>69</v>
      </c>
      <c r="CZ73" s="118" t="s">
        <v>69</v>
      </c>
      <c r="DA73" s="118" t="s">
        <v>69</v>
      </c>
      <c r="DB73" s="120" t="s">
        <v>816</v>
      </c>
      <c r="DC73" s="118" t="s">
        <v>69</v>
      </c>
      <c r="DD73" s="118" t="s">
        <v>69</v>
      </c>
      <c r="DE73" s="118" t="s">
        <v>69</v>
      </c>
      <c r="DF73" s="118" t="s">
        <v>69</v>
      </c>
      <c r="DG73" s="118" t="s">
        <v>69</v>
      </c>
      <c r="DH73" s="118" t="s">
        <v>69</v>
      </c>
      <c r="DI73" s="118"/>
      <c r="DJ73" s="118" t="s">
        <v>69</v>
      </c>
      <c r="DK73" s="118" t="s">
        <v>69</v>
      </c>
      <c r="DL73" s="118" t="s">
        <v>69</v>
      </c>
      <c r="DM73" s="118" t="s">
        <v>69</v>
      </c>
      <c r="DN73" s="118" t="s">
        <v>69</v>
      </c>
      <c r="DO73" s="118" t="s">
        <v>69</v>
      </c>
      <c r="DP73" s="118"/>
      <c r="DQ73" s="118" t="s">
        <v>69</v>
      </c>
      <c r="DR73" s="118" t="s">
        <v>69</v>
      </c>
      <c r="DS73" s="118" t="s">
        <v>69</v>
      </c>
      <c r="DT73" s="118" t="s">
        <v>69</v>
      </c>
      <c r="DU73" s="118" t="s">
        <v>69</v>
      </c>
      <c r="DV73" s="118" t="s">
        <v>69</v>
      </c>
      <c r="DX73" s="118" t="s">
        <v>69</v>
      </c>
      <c r="DY73" s="118" t="s">
        <v>69</v>
      </c>
      <c r="DZ73" s="118" t="s">
        <v>69</v>
      </c>
      <c r="EA73" s="118" t="s">
        <v>69</v>
      </c>
      <c r="EB73" s="118" t="s">
        <v>69</v>
      </c>
      <c r="EC73" s="118" t="s">
        <v>69</v>
      </c>
      <c r="ED73" s="118"/>
      <c r="EE73" s="123" t="s">
        <v>69</v>
      </c>
      <c r="EF73" s="123" t="s">
        <v>69</v>
      </c>
      <c r="EG73" s="123" t="s">
        <v>69</v>
      </c>
      <c r="EH73" s="123" t="s">
        <v>69</v>
      </c>
      <c r="EI73" s="123" t="s">
        <v>69</v>
      </c>
      <c r="EJ73" s="123" t="s">
        <v>69</v>
      </c>
      <c r="EK73" s="123"/>
      <c r="EL73" s="118" t="s">
        <v>69</v>
      </c>
      <c r="EM73" s="118" t="s">
        <v>69</v>
      </c>
      <c r="EN73" s="118" t="s">
        <v>69</v>
      </c>
      <c r="EO73" s="118" t="s">
        <v>69</v>
      </c>
      <c r="EP73" s="118" t="s">
        <v>69</v>
      </c>
      <c r="EQ73" s="118" t="s">
        <v>69</v>
      </c>
      <c r="ER73" s="193"/>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c r="RZ73" s="66"/>
      <c r="SA73" s="66"/>
      <c r="SB73" s="66"/>
      <c r="SC73" s="66"/>
      <c r="SD73" s="66"/>
      <c r="SE73" s="66"/>
      <c r="SF73" s="66"/>
      <c r="SG73" s="66"/>
      <c r="SH73" s="66"/>
      <c r="SI73" s="66"/>
      <c r="SJ73" s="66"/>
      <c r="SK73" s="66"/>
      <c r="SL73" s="66"/>
      <c r="SM73" s="66"/>
      <c r="SN73" s="66"/>
      <c r="SO73" s="66"/>
      <c r="SP73" s="66"/>
      <c r="SQ73" s="66"/>
      <c r="SR73" s="66"/>
      <c r="SS73" s="66"/>
      <c r="ST73" s="66"/>
      <c r="SU73" s="66"/>
      <c r="SV73" s="66"/>
      <c r="SW73" s="66"/>
      <c r="SX73" s="66"/>
      <c r="SY73" s="66"/>
      <c r="SZ73" s="66"/>
      <c r="TA73" s="66"/>
      <c r="TB73" s="66"/>
      <c r="TC73" s="66"/>
      <c r="TD73" s="66"/>
      <c r="TE73" s="66"/>
      <c r="TF73" s="66"/>
      <c r="TG73" s="66"/>
      <c r="TH73" s="66"/>
      <c r="TI73" s="66"/>
      <c r="TJ73" s="66"/>
      <c r="TK73" s="66"/>
      <c r="TL73" s="66"/>
      <c r="TM73" s="66"/>
      <c r="TN73" s="66"/>
      <c r="TO73" s="66"/>
      <c r="TP73" s="66"/>
      <c r="TQ73" s="66"/>
      <c r="TR73" s="66"/>
      <c r="TS73" s="66"/>
      <c r="TT73" s="66"/>
      <c r="TU73" s="66"/>
      <c r="TV73" s="66"/>
      <c r="TW73" s="66"/>
      <c r="TX73" s="66"/>
      <c r="TY73" s="66"/>
      <c r="TZ73" s="66"/>
      <c r="UA73" s="66"/>
      <c r="UB73" s="66"/>
      <c r="UC73" s="66"/>
      <c r="UD73" s="66"/>
      <c r="UE73" s="66"/>
      <c r="UF73" s="66"/>
      <c r="UG73" s="66"/>
      <c r="UH73" s="66"/>
      <c r="UI73" s="66"/>
      <c r="UJ73" s="66"/>
      <c r="UK73" s="66"/>
      <c r="UL73" s="66"/>
      <c r="UM73" s="66"/>
      <c r="UN73" s="66"/>
      <c r="UO73" s="66"/>
      <c r="UP73" s="66"/>
      <c r="UQ73" s="66"/>
      <c r="UR73" s="66"/>
      <c r="US73" s="66"/>
      <c r="UT73" s="66"/>
      <c r="UU73" s="66"/>
      <c r="UV73" s="66"/>
      <c r="UW73" s="66"/>
      <c r="UX73" s="66"/>
      <c r="UY73" s="66"/>
      <c r="UZ73" s="66"/>
      <c r="VA73" s="66"/>
      <c r="VB73" s="66"/>
      <c r="VC73" s="66"/>
      <c r="VD73" s="66"/>
      <c r="VE73" s="66"/>
      <c r="VF73" s="66"/>
      <c r="VG73" s="66"/>
      <c r="VH73" s="66"/>
      <c r="VI73" s="66"/>
      <c r="VJ73" s="66"/>
      <c r="VK73" s="66"/>
      <c r="VL73" s="66"/>
      <c r="VM73" s="66"/>
      <c r="VN73" s="66"/>
      <c r="VO73" s="66"/>
      <c r="VP73" s="66"/>
      <c r="VQ73" s="66"/>
      <c r="VR73" s="66"/>
      <c r="VS73" s="66"/>
      <c r="VT73" s="66"/>
      <c r="VU73" s="66"/>
      <c r="VV73" s="66"/>
      <c r="VW73" s="66"/>
      <c r="VX73" s="66"/>
      <c r="VY73" s="66"/>
      <c r="VZ73" s="66"/>
      <c r="WA73" s="66"/>
      <c r="WB73" s="66"/>
      <c r="WC73" s="66"/>
      <c r="WD73" s="66"/>
      <c r="WE73" s="66"/>
      <c r="WF73" s="66"/>
      <c r="WG73" s="66"/>
      <c r="WH73" s="66"/>
      <c r="WI73" s="66"/>
      <c r="WJ73" s="66"/>
      <c r="WK73" s="66"/>
      <c r="WL73" s="66"/>
      <c r="WM73" s="66"/>
      <c r="WN73" s="66"/>
      <c r="WO73" s="66"/>
      <c r="WP73" s="66"/>
      <c r="WQ73" s="66"/>
      <c r="WR73" s="66"/>
      <c r="WS73" s="66"/>
      <c r="WT73" s="66"/>
      <c r="WU73" s="66"/>
      <c r="WV73" s="66"/>
      <c r="WW73" s="66"/>
      <c r="WX73" s="66"/>
      <c r="WY73" s="66"/>
      <c r="WZ73" s="66"/>
      <c r="XA73" s="66"/>
      <c r="XB73" s="66"/>
      <c r="XC73" s="66"/>
      <c r="XD73" s="66"/>
      <c r="XE73" s="66"/>
      <c r="XF73" s="66"/>
      <c r="XG73" s="66"/>
      <c r="XH73" s="66"/>
      <c r="XI73" s="66"/>
      <c r="XJ73" s="66"/>
      <c r="XK73" s="66"/>
      <c r="XL73" s="66"/>
      <c r="XM73" s="66"/>
      <c r="XN73" s="66"/>
      <c r="XO73" s="66"/>
      <c r="XP73" s="66"/>
      <c r="XQ73" s="66"/>
      <c r="XR73" s="66"/>
      <c r="XS73" s="66"/>
      <c r="XT73" s="66"/>
      <c r="XU73" s="66"/>
      <c r="XV73" s="66"/>
      <c r="XW73" s="66"/>
      <c r="XX73" s="66"/>
      <c r="XY73" s="66"/>
      <c r="XZ73" s="66"/>
      <c r="YA73" s="66"/>
      <c r="YB73" s="66"/>
      <c r="YC73" s="66"/>
      <c r="YD73" s="66"/>
      <c r="YE73" s="66"/>
      <c r="YF73" s="66"/>
      <c r="YG73" s="66"/>
      <c r="YH73" s="66"/>
      <c r="YI73" s="66"/>
      <c r="YJ73" s="66"/>
      <c r="YK73" s="66"/>
      <c r="YL73" s="66"/>
      <c r="YM73" s="66"/>
      <c r="YN73" s="66"/>
      <c r="YO73" s="66"/>
      <c r="YP73" s="66"/>
      <c r="YQ73" s="66"/>
      <c r="YR73" s="66"/>
      <c r="YS73" s="66"/>
      <c r="YT73" s="66"/>
      <c r="YU73" s="66"/>
      <c r="YV73" s="66"/>
      <c r="YW73" s="66"/>
      <c r="YX73" s="66"/>
      <c r="YY73" s="66"/>
      <c r="YZ73" s="66"/>
      <c r="ZA73" s="66"/>
      <c r="ZB73" s="66"/>
      <c r="ZC73" s="66"/>
      <c r="ZD73" s="66"/>
      <c r="ZE73" s="66"/>
      <c r="ZF73" s="66"/>
      <c r="ZG73" s="66"/>
      <c r="ZH73" s="66"/>
      <c r="ZI73" s="66"/>
      <c r="ZJ73" s="66"/>
      <c r="ZK73" s="66"/>
      <c r="ZL73" s="66"/>
      <c r="ZM73" s="66"/>
      <c r="ZN73" s="66"/>
      <c r="ZO73" s="66"/>
      <c r="ZP73" s="66"/>
      <c r="ZQ73" s="66"/>
      <c r="ZR73" s="66"/>
      <c r="ZS73" s="66"/>
      <c r="ZT73" s="66"/>
      <c r="ZU73" s="66"/>
      <c r="ZV73" s="66"/>
      <c r="ZW73" s="66"/>
      <c r="ZX73" s="66"/>
      <c r="ZY73" s="66"/>
      <c r="ZZ73" s="66"/>
      <c r="AAA73" s="66"/>
      <c r="AAB73" s="66"/>
      <c r="AAC73" s="66"/>
      <c r="AAD73" s="66"/>
      <c r="AAE73" s="66"/>
      <c r="AAF73" s="66"/>
      <c r="AAG73" s="66"/>
      <c r="AAH73" s="66"/>
      <c r="AAI73" s="66"/>
      <c r="AAJ73" s="66"/>
      <c r="AAK73" s="66"/>
      <c r="AAL73" s="66"/>
      <c r="AAM73" s="66"/>
      <c r="AAN73" s="66"/>
      <c r="AAO73" s="66"/>
      <c r="AAP73" s="66"/>
      <c r="AAQ73" s="66"/>
      <c r="AAR73" s="66"/>
      <c r="AAS73" s="66"/>
      <c r="AAT73" s="66"/>
      <c r="AAU73" s="66"/>
      <c r="AAV73" s="66"/>
      <c r="AAW73" s="66"/>
      <c r="AAX73" s="66"/>
      <c r="AAY73" s="66"/>
      <c r="AAZ73" s="66"/>
      <c r="ABA73" s="66"/>
      <c r="ABB73" s="66"/>
      <c r="ABC73" s="66"/>
      <c r="ABD73" s="66"/>
      <c r="ABE73" s="66"/>
      <c r="ABF73" s="66"/>
      <c r="ABG73" s="66"/>
      <c r="ABH73" s="66"/>
      <c r="ABI73" s="66"/>
      <c r="ABJ73" s="66"/>
      <c r="ABK73" s="66"/>
      <c r="ABL73" s="66"/>
      <c r="ABM73" s="66"/>
      <c r="ABN73" s="66"/>
      <c r="ABO73" s="66"/>
      <c r="ABP73" s="66"/>
      <c r="ABQ73" s="66"/>
      <c r="ABR73" s="66"/>
      <c r="ABS73" s="66"/>
      <c r="ABT73" s="66"/>
      <c r="ABU73" s="66"/>
      <c r="ABV73" s="66"/>
      <c r="ABW73" s="66"/>
      <c r="ABX73" s="66"/>
      <c r="ABY73" s="66"/>
      <c r="ABZ73" s="66"/>
      <c r="ACA73" s="66"/>
      <c r="ACB73" s="66"/>
      <c r="ACC73" s="66"/>
      <c r="ACD73" s="66"/>
      <c r="ACE73" s="66"/>
      <c r="ACF73" s="66"/>
      <c r="ACG73" s="66"/>
      <c r="ACH73" s="66"/>
      <c r="ACI73" s="66"/>
      <c r="ACJ73" s="66"/>
      <c r="ACK73" s="66"/>
      <c r="ACL73" s="66"/>
      <c r="ACM73" s="66"/>
      <c r="ACN73" s="66"/>
      <c r="ACO73" s="66"/>
      <c r="ACP73" s="66"/>
      <c r="ACQ73" s="66"/>
      <c r="ACR73" s="66"/>
      <c r="ACS73" s="66"/>
      <c r="ACT73" s="66"/>
      <c r="ACU73" s="66"/>
      <c r="ACV73" s="66"/>
      <c r="ACW73" s="66"/>
      <c r="ACX73" s="66"/>
      <c r="ACY73" s="66"/>
      <c r="ACZ73" s="66"/>
      <c r="ADA73" s="66"/>
      <c r="ADB73" s="66"/>
      <c r="ADC73" s="66"/>
      <c r="ADD73" s="66"/>
      <c r="ADE73" s="66"/>
      <c r="ADF73" s="66"/>
      <c r="ADG73" s="66"/>
      <c r="ADH73" s="66"/>
      <c r="ADI73" s="66"/>
      <c r="ADJ73" s="66"/>
      <c r="ADK73" s="66"/>
      <c r="ADL73" s="66"/>
      <c r="ADM73" s="66"/>
      <c r="ADN73" s="66"/>
      <c r="ADO73" s="66"/>
      <c r="ADP73" s="66"/>
      <c r="ADQ73" s="66"/>
      <c r="ADR73" s="66"/>
      <c r="ADS73" s="66"/>
      <c r="ADT73" s="66"/>
      <c r="ADU73" s="66"/>
      <c r="ADV73" s="66"/>
      <c r="ADW73" s="66"/>
      <c r="ADX73" s="66"/>
      <c r="ADY73" s="66"/>
      <c r="ADZ73" s="66"/>
      <c r="AEA73" s="66"/>
      <c r="AEB73" s="66"/>
      <c r="AEC73" s="66"/>
      <c r="AED73" s="66"/>
      <c r="AEE73" s="66"/>
      <c r="AEF73" s="66"/>
      <c r="AEG73" s="66"/>
      <c r="AEH73" s="66"/>
      <c r="AEI73" s="66"/>
      <c r="AEJ73" s="66"/>
      <c r="AEK73" s="66"/>
      <c r="AEL73" s="66"/>
      <c r="AEM73" s="66"/>
      <c r="AEN73" s="66"/>
      <c r="AEO73" s="66"/>
      <c r="AEP73" s="66"/>
      <c r="AEQ73" s="66"/>
      <c r="AER73" s="66"/>
      <c r="AES73" s="66"/>
      <c r="AET73" s="66"/>
      <c r="AEU73" s="66"/>
      <c r="AEV73" s="66"/>
      <c r="AEW73" s="66"/>
      <c r="AEX73" s="66"/>
      <c r="AEY73" s="66"/>
      <c r="AEZ73" s="66"/>
      <c r="AFA73" s="66"/>
      <c r="AFB73" s="66"/>
      <c r="AFC73" s="66"/>
      <c r="AFD73" s="66"/>
      <c r="AFE73" s="66"/>
      <c r="AFF73" s="66"/>
      <c r="AFG73" s="66"/>
      <c r="AFH73" s="66"/>
      <c r="AFI73" s="66"/>
      <c r="AFJ73" s="66"/>
      <c r="AFK73" s="66"/>
      <c r="AFL73" s="66"/>
      <c r="AFM73" s="66"/>
      <c r="AFN73" s="66"/>
      <c r="AFO73" s="66"/>
      <c r="AFP73" s="66"/>
      <c r="AFQ73" s="66"/>
      <c r="AFR73" s="66"/>
      <c r="AFS73" s="66"/>
      <c r="AFT73" s="66"/>
      <c r="AFU73" s="66"/>
      <c r="AFV73" s="66"/>
      <c r="AFW73" s="66"/>
      <c r="AFX73" s="66"/>
      <c r="AFY73" s="66"/>
      <c r="AFZ73" s="66"/>
      <c r="AGA73" s="66"/>
      <c r="AGB73" s="66"/>
      <c r="AGC73" s="66"/>
      <c r="AGD73" s="66"/>
      <c r="AGE73" s="66"/>
      <c r="AGF73" s="66"/>
      <c r="AGG73" s="66"/>
      <c r="AGH73" s="66"/>
      <c r="AGI73" s="66"/>
      <c r="AGJ73" s="66"/>
      <c r="AGK73" s="66"/>
      <c r="AGL73" s="66"/>
      <c r="AGM73" s="66"/>
      <c r="AGN73" s="66"/>
      <c r="AGO73" s="66"/>
      <c r="AGP73" s="66"/>
      <c r="AGQ73" s="66"/>
      <c r="AGR73" s="66"/>
      <c r="AGS73" s="66"/>
      <c r="AGT73" s="66"/>
      <c r="AGU73" s="66"/>
      <c r="AGV73" s="66"/>
      <c r="AGW73" s="66"/>
      <c r="AGX73" s="66"/>
      <c r="AGY73" s="66"/>
      <c r="AGZ73" s="66"/>
      <c r="AHA73" s="66"/>
      <c r="AHB73" s="66"/>
      <c r="AHC73" s="122"/>
    </row>
    <row r="74" spans="1:887" s="77" customFormat="1" x14ac:dyDescent="0.25">
      <c r="A74" s="77" t="s">
        <v>555</v>
      </c>
      <c r="B74" s="74">
        <v>2002</v>
      </c>
      <c r="C74" s="77" t="s">
        <v>556</v>
      </c>
      <c r="D74" s="77" t="s">
        <v>557</v>
      </c>
      <c r="E74" s="16" t="s">
        <v>558</v>
      </c>
      <c r="F74" s="77" t="s">
        <v>559</v>
      </c>
      <c r="G74" s="74" t="s">
        <v>58</v>
      </c>
      <c r="H74" s="73">
        <v>42279</v>
      </c>
      <c r="I74" s="77" t="s">
        <v>59</v>
      </c>
      <c r="J74" s="71" t="s">
        <v>514</v>
      </c>
      <c r="K74" s="71" t="s">
        <v>560</v>
      </c>
      <c r="L74" s="74" t="s">
        <v>66</v>
      </c>
      <c r="M74" s="74">
        <v>193</v>
      </c>
      <c r="N74" s="74">
        <v>2</v>
      </c>
      <c r="O74" s="72" t="s">
        <v>691</v>
      </c>
      <c r="P74" s="77" t="s">
        <v>140</v>
      </c>
      <c r="Q74" s="77" t="s">
        <v>101</v>
      </c>
      <c r="R74" s="77" t="s">
        <v>692</v>
      </c>
      <c r="S74" s="74" t="s">
        <v>66</v>
      </c>
      <c r="T74" s="74" t="s">
        <v>66</v>
      </c>
      <c r="U74" s="74" t="s">
        <v>66</v>
      </c>
      <c r="V74" s="74">
        <v>1</v>
      </c>
      <c r="W74" s="74" t="s">
        <v>69</v>
      </c>
      <c r="X74" s="74" t="s">
        <v>69</v>
      </c>
      <c r="Y74" s="74" t="s">
        <v>69</v>
      </c>
      <c r="Z74" s="74" t="s">
        <v>69</v>
      </c>
      <c r="AA74" s="74" t="s">
        <v>69</v>
      </c>
      <c r="AB74" s="74" t="s">
        <v>69</v>
      </c>
      <c r="AC74" s="74"/>
      <c r="AD74" s="74" t="s">
        <v>69</v>
      </c>
      <c r="AE74" s="74" t="s">
        <v>69</v>
      </c>
      <c r="AF74" s="74" t="s">
        <v>69</v>
      </c>
      <c r="AG74" s="74" t="s">
        <v>69</v>
      </c>
      <c r="AH74" s="74" t="s">
        <v>69</v>
      </c>
      <c r="AI74" s="74" t="s">
        <v>69</v>
      </c>
      <c r="AJ74" s="74"/>
      <c r="AK74" s="74" t="s">
        <v>69</v>
      </c>
      <c r="AL74" s="74" t="s">
        <v>69</v>
      </c>
      <c r="AM74" s="74" t="s">
        <v>69</v>
      </c>
      <c r="AN74" s="74" t="s">
        <v>69</v>
      </c>
      <c r="AO74" s="74" t="s">
        <v>69</v>
      </c>
      <c r="AP74" s="74" t="s">
        <v>69</v>
      </c>
      <c r="AQ74" s="74"/>
      <c r="AR74" s="74" t="s">
        <v>69</v>
      </c>
      <c r="AS74" s="74" t="s">
        <v>69</v>
      </c>
      <c r="AT74" s="74" t="s">
        <v>69</v>
      </c>
      <c r="AU74" s="74" t="s">
        <v>69</v>
      </c>
      <c r="AV74" s="74" t="s">
        <v>69</v>
      </c>
      <c r="AW74" s="74" t="s">
        <v>69</v>
      </c>
      <c r="AX74" s="74"/>
      <c r="AY74" s="74" t="s">
        <v>69</v>
      </c>
      <c r="AZ74" s="74" t="s">
        <v>69</v>
      </c>
      <c r="BA74" s="74" t="s">
        <v>69</v>
      </c>
      <c r="BB74" s="74" t="s">
        <v>69</v>
      </c>
      <c r="BC74" s="74" t="s">
        <v>69</v>
      </c>
      <c r="BD74" s="74" t="s">
        <v>69</v>
      </c>
      <c r="BE74" s="74"/>
      <c r="BF74" s="74" t="s">
        <v>69</v>
      </c>
      <c r="BG74" s="74" t="s">
        <v>69</v>
      </c>
      <c r="BH74" s="74" t="s">
        <v>69</v>
      </c>
      <c r="BI74" s="74" t="s">
        <v>69</v>
      </c>
      <c r="BJ74" s="74" t="s">
        <v>69</v>
      </c>
      <c r="BK74" s="74" t="s">
        <v>69</v>
      </c>
      <c r="BM74" s="74" t="s">
        <v>69</v>
      </c>
      <c r="BN74" s="74" t="s">
        <v>69</v>
      </c>
      <c r="BO74" s="74" t="s">
        <v>69</v>
      </c>
      <c r="BP74" s="74" t="s">
        <v>69</v>
      </c>
      <c r="BQ74" s="74" t="s">
        <v>69</v>
      </c>
      <c r="BR74" s="74" t="s">
        <v>69</v>
      </c>
      <c r="BS74" s="74"/>
      <c r="BT74" s="74" t="s">
        <v>69</v>
      </c>
      <c r="BU74" s="74" t="s">
        <v>69</v>
      </c>
      <c r="BV74" s="74" t="s">
        <v>69</v>
      </c>
      <c r="BW74" s="74" t="s">
        <v>69</v>
      </c>
      <c r="BX74" s="74" t="s">
        <v>69</v>
      </c>
      <c r="BY74" s="74" t="s">
        <v>69</v>
      </c>
      <c r="BZ74" s="74"/>
      <c r="CA74" s="74" t="s">
        <v>69</v>
      </c>
      <c r="CB74" s="74" t="s">
        <v>69</v>
      </c>
      <c r="CC74" s="74" t="s">
        <v>69</v>
      </c>
      <c r="CD74" s="74" t="s">
        <v>69</v>
      </c>
      <c r="CE74" s="74" t="s">
        <v>69</v>
      </c>
      <c r="CF74" s="74" t="s">
        <v>69</v>
      </c>
      <c r="CG74" s="74"/>
      <c r="CH74" s="74" t="s">
        <v>69</v>
      </c>
      <c r="CI74" s="74" t="s">
        <v>69</v>
      </c>
      <c r="CJ74" s="74" t="s">
        <v>69</v>
      </c>
      <c r="CK74" s="74" t="s">
        <v>69</v>
      </c>
      <c r="CL74" s="74" t="s">
        <v>69</v>
      </c>
      <c r="CM74" s="74" t="s">
        <v>69</v>
      </c>
      <c r="CN74" s="74"/>
      <c r="CO74" s="74" t="s">
        <v>69</v>
      </c>
      <c r="CP74" s="74" t="s">
        <v>69</v>
      </c>
      <c r="CQ74" s="74" t="s">
        <v>69</v>
      </c>
      <c r="CR74" s="74" t="s">
        <v>69</v>
      </c>
      <c r="CS74" s="74" t="s">
        <v>69</v>
      </c>
      <c r="CT74" s="74" t="s">
        <v>69</v>
      </c>
      <c r="CV74" s="74">
        <v>2</v>
      </c>
      <c r="CW74" s="74">
        <v>1</v>
      </c>
      <c r="CX74" s="74" t="s">
        <v>69</v>
      </c>
      <c r="CY74" s="74" t="s">
        <v>69</v>
      </c>
      <c r="CZ74" s="74" t="s">
        <v>69</v>
      </c>
      <c r="DA74" s="74" t="s">
        <v>69</v>
      </c>
      <c r="DB74" s="72" t="s">
        <v>817</v>
      </c>
      <c r="DC74" s="74" t="s">
        <v>69</v>
      </c>
      <c r="DD74" s="74" t="s">
        <v>69</v>
      </c>
      <c r="DE74" s="74" t="s">
        <v>69</v>
      </c>
      <c r="DF74" s="74" t="s">
        <v>69</v>
      </c>
      <c r="DG74" s="74" t="s">
        <v>69</v>
      </c>
      <c r="DH74" s="74" t="s">
        <v>69</v>
      </c>
      <c r="DI74" s="74"/>
      <c r="DJ74" s="74" t="s">
        <v>69</v>
      </c>
      <c r="DK74" s="74" t="s">
        <v>69</v>
      </c>
      <c r="DL74" s="74" t="s">
        <v>69</v>
      </c>
      <c r="DM74" s="74" t="s">
        <v>69</v>
      </c>
      <c r="DN74" s="74" t="s">
        <v>69</v>
      </c>
      <c r="DO74" s="74" t="s">
        <v>69</v>
      </c>
      <c r="DP74" s="74"/>
      <c r="DQ74" s="74" t="s">
        <v>69</v>
      </c>
      <c r="DR74" s="74" t="s">
        <v>69</v>
      </c>
      <c r="DS74" s="74" t="s">
        <v>69</v>
      </c>
      <c r="DT74" s="74" t="s">
        <v>69</v>
      </c>
      <c r="DU74" s="74" t="s">
        <v>69</v>
      </c>
      <c r="DV74" s="74" t="s">
        <v>69</v>
      </c>
      <c r="DW74" s="71"/>
      <c r="DX74" s="74" t="s">
        <v>69</v>
      </c>
      <c r="DY74" s="74" t="s">
        <v>69</v>
      </c>
      <c r="DZ74" s="74" t="s">
        <v>69</v>
      </c>
      <c r="EA74" s="74" t="s">
        <v>69</v>
      </c>
      <c r="EB74" s="74" t="s">
        <v>69</v>
      </c>
      <c r="EC74" s="74" t="s">
        <v>69</v>
      </c>
      <c r="ED74" s="74"/>
      <c r="EE74" s="74" t="s">
        <v>69</v>
      </c>
      <c r="EF74" s="74" t="s">
        <v>69</v>
      </c>
      <c r="EG74" s="74" t="s">
        <v>69</v>
      </c>
      <c r="EH74" s="74" t="s">
        <v>69</v>
      </c>
      <c r="EI74" s="74" t="s">
        <v>69</v>
      </c>
      <c r="EJ74" s="74" t="s">
        <v>69</v>
      </c>
      <c r="EK74" s="74"/>
      <c r="EL74" s="74" t="s">
        <v>69</v>
      </c>
      <c r="EM74" s="74" t="s">
        <v>69</v>
      </c>
      <c r="EN74" s="74" t="s">
        <v>69</v>
      </c>
      <c r="EO74" s="74" t="s">
        <v>69</v>
      </c>
      <c r="EP74" s="74" t="s">
        <v>69</v>
      </c>
      <c r="EQ74" s="74" t="s">
        <v>69</v>
      </c>
      <c r="ER74" s="192"/>
      <c r="ES74" s="67"/>
      <c r="ET74" s="67"/>
      <c r="EU74" s="67"/>
      <c r="EV74" s="67"/>
      <c r="EW74" s="67"/>
      <c r="EX74" s="67"/>
      <c r="EY74" s="67"/>
      <c r="EZ74" s="67"/>
      <c r="FA74" s="67"/>
      <c r="FB74" s="67"/>
      <c r="FC74" s="67"/>
      <c r="FD74" s="67"/>
      <c r="FE74" s="67"/>
      <c r="FF74" s="67"/>
      <c r="FG74" s="67"/>
      <c r="FH74" s="67"/>
      <c r="FI74" s="67"/>
      <c r="FJ74" s="67"/>
      <c r="FK74" s="67"/>
      <c r="FL74" s="67"/>
      <c r="FM74" s="67"/>
      <c r="FN74" s="67"/>
      <c r="FO74" s="67"/>
      <c r="FP74" s="67"/>
      <c r="FQ74" s="67"/>
      <c r="FR74" s="67"/>
      <c r="FS74" s="67"/>
      <c r="FT74" s="67"/>
      <c r="FU74" s="67"/>
      <c r="FV74" s="67"/>
      <c r="FW74" s="67"/>
      <c r="FX74" s="67"/>
      <c r="FY74" s="67"/>
      <c r="FZ74" s="67"/>
      <c r="GA74" s="67"/>
      <c r="GB74" s="67"/>
      <c r="GC74" s="67"/>
      <c r="GD74" s="67"/>
      <c r="GE74" s="67"/>
      <c r="GF74" s="67"/>
      <c r="GG74" s="67"/>
      <c r="GH74" s="67"/>
      <c r="GI74" s="67"/>
      <c r="GJ74" s="67"/>
      <c r="GK74" s="67"/>
      <c r="GL74" s="67"/>
      <c r="GM74" s="67"/>
      <c r="GN74" s="67"/>
      <c r="GO74" s="67"/>
      <c r="GP74" s="67"/>
      <c r="GQ74" s="67"/>
      <c r="GR74" s="67"/>
      <c r="GS74" s="67"/>
      <c r="GT74" s="67"/>
      <c r="GU74" s="67"/>
      <c r="GV74" s="67"/>
      <c r="GW74" s="67"/>
      <c r="GX74" s="67"/>
      <c r="GY74" s="67"/>
      <c r="GZ74" s="67"/>
      <c r="HA74" s="67"/>
      <c r="HB74" s="67"/>
      <c r="HC74" s="67"/>
      <c r="HD74" s="67"/>
      <c r="HE74" s="67"/>
      <c r="HF74" s="67"/>
      <c r="HG74" s="67"/>
      <c r="HH74" s="67"/>
      <c r="HI74" s="67"/>
      <c r="HJ74" s="67"/>
      <c r="HK74" s="67"/>
      <c r="HL74" s="67"/>
      <c r="HM74" s="67"/>
      <c r="HN74" s="67"/>
      <c r="HO74" s="67"/>
      <c r="HP74" s="67"/>
      <c r="HQ74" s="67"/>
      <c r="HR74" s="67"/>
      <c r="HS74" s="67"/>
      <c r="HT74" s="67"/>
      <c r="HU74" s="67"/>
      <c r="HV74" s="67"/>
      <c r="HW74" s="67"/>
      <c r="HX74" s="67"/>
      <c r="HY74" s="67"/>
      <c r="HZ74" s="67"/>
      <c r="IA74" s="67"/>
      <c r="IB74" s="67"/>
      <c r="IC74" s="67"/>
      <c r="ID74" s="67"/>
      <c r="IE74" s="67"/>
      <c r="IF74" s="67"/>
      <c r="IG74" s="67"/>
      <c r="IH74" s="67"/>
      <c r="II74" s="67"/>
      <c r="IJ74" s="67"/>
      <c r="IK74" s="67"/>
      <c r="IL74" s="67"/>
      <c r="IM74" s="67"/>
      <c r="IN74" s="67"/>
      <c r="IO74" s="67"/>
      <c r="IP74" s="67"/>
      <c r="IQ74" s="67"/>
      <c r="IR74" s="67"/>
      <c r="IS74" s="67"/>
      <c r="IT74" s="67"/>
      <c r="IU74" s="67"/>
      <c r="IV74" s="67"/>
      <c r="IW74" s="67"/>
      <c r="IX74" s="67"/>
      <c r="IY74" s="67"/>
      <c r="IZ74" s="67"/>
      <c r="JA74" s="67"/>
      <c r="JB74" s="67"/>
      <c r="JC74" s="67"/>
      <c r="JD74" s="67"/>
      <c r="JE74" s="67"/>
      <c r="JF74" s="67"/>
      <c r="JG74" s="67"/>
      <c r="JH74" s="67"/>
      <c r="JI74" s="67"/>
      <c r="JJ74" s="67"/>
      <c r="JK74" s="67"/>
      <c r="JL74" s="67"/>
      <c r="JM74" s="67"/>
      <c r="JN74" s="67"/>
      <c r="JO74" s="67"/>
      <c r="JP74" s="67"/>
      <c r="JQ74" s="67"/>
      <c r="JR74" s="67"/>
      <c r="JS74" s="67"/>
      <c r="JT74" s="67"/>
      <c r="JU74" s="67"/>
      <c r="JV74" s="67"/>
      <c r="JW74" s="67"/>
      <c r="JX74" s="67"/>
      <c r="JY74" s="67"/>
      <c r="JZ74" s="67"/>
      <c r="KA74" s="67"/>
      <c r="KB74" s="67"/>
      <c r="KC74" s="67"/>
      <c r="KD74" s="67"/>
      <c r="KE74" s="67"/>
      <c r="KF74" s="67"/>
      <c r="KG74" s="67"/>
      <c r="KH74" s="67"/>
      <c r="KI74" s="67"/>
      <c r="KJ74" s="67"/>
      <c r="KK74" s="67"/>
      <c r="KL74" s="67"/>
      <c r="KM74" s="67"/>
      <c r="KN74" s="67"/>
      <c r="KO74" s="67"/>
      <c r="KP74" s="67"/>
      <c r="KQ74" s="67"/>
      <c r="KR74" s="67"/>
      <c r="KS74" s="67"/>
      <c r="KT74" s="67"/>
      <c r="KU74" s="67"/>
      <c r="KV74" s="67"/>
      <c r="KW74" s="67"/>
      <c r="KX74" s="67"/>
      <c r="KY74" s="67"/>
      <c r="KZ74" s="67"/>
      <c r="LA74" s="67"/>
      <c r="LB74" s="67"/>
      <c r="LC74" s="67"/>
      <c r="LD74" s="67"/>
      <c r="LE74" s="67"/>
      <c r="LF74" s="67"/>
      <c r="LG74" s="67"/>
      <c r="LH74" s="67"/>
      <c r="LI74" s="67"/>
      <c r="LJ74" s="67"/>
      <c r="LK74" s="67"/>
      <c r="LL74" s="67"/>
      <c r="LM74" s="67"/>
      <c r="LN74" s="67"/>
      <c r="LO74" s="67"/>
      <c r="LP74" s="67"/>
      <c r="LQ74" s="67"/>
      <c r="LR74" s="67"/>
      <c r="LS74" s="67"/>
      <c r="LT74" s="67"/>
      <c r="LU74" s="67"/>
      <c r="LV74" s="67"/>
      <c r="LW74" s="67"/>
      <c r="LX74" s="67"/>
      <c r="LY74" s="67"/>
      <c r="LZ74" s="67"/>
      <c r="MA74" s="67"/>
      <c r="MB74" s="67"/>
      <c r="MC74" s="67"/>
      <c r="MD74" s="67"/>
      <c r="ME74" s="67"/>
      <c r="MF74" s="67"/>
      <c r="MG74" s="67"/>
      <c r="MH74" s="67"/>
      <c r="MI74" s="67"/>
      <c r="MJ74" s="67"/>
      <c r="MK74" s="67"/>
      <c r="ML74" s="67"/>
      <c r="MM74" s="67"/>
      <c r="MN74" s="67"/>
      <c r="MO74" s="67"/>
      <c r="MP74" s="67"/>
      <c r="MQ74" s="67"/>
      <c r="MR74" s="67"/>
      <c r="MS74" s="67"/>
      <c r="MT74" s="67"/>
      <c r="MU74" s="67"/>
      <c r="MV74" s="67"/>
      <c r="MW74" s="67"/>
      <c r="MX74" s="67"/>
      <c r="MY74" s="67"/>
      <c r="MZ74" s="67"/>
      <c r="NA74" s="67"/>
      <c r="NB74" s="67"/>
      <c r="NC74" s="67"/>
      <c r="ND74" s="67"/>
      <c r="NE74" s="67"/>
      <c r="NF74" s="67"/>
      <c r="NG74" s="67"/>
      <c r="NH74" s="67"/>
      <c r="NI74" s="67"/>
      <c r="NJ74" s="67"/>
      <c r="NK74" s="67"/>
      <c r="NL74" s="67"/>
      <c r="NM74" s="67"/>
      <c r="NN74" s="67"/>
      <c r="NO74" s="67"/>
      <c r="NP74" s="67"/>
      <c r="NQ74" s="67"/>
      <c r="NR74" s="67"/>
      <c r="NS74" s="67"/>
      <c r="NT74" s="67"/>
      <c r="NU74" s="67"/>
      <c r="NV74" s="67"/>
      <c r="NW74" s="67"/>
      <c r="NX74" s="67"/>
      <c r="NY74" s="67"/>
      <c r="NZ74" s="67"/>
      <c r="OA74" s="67"/>
      <c r="OB74" s="67"/>
      <c r="OC74" s="67"/>
      <c r="OD74" s="67"/>
      <c r="OE74" s="67"/>
      <c r="OF74" s="67"/>
      <c r="OG74" s="67"/>
      <c r="OH74" s="67"/>
      <c r="OI74" s="67"/>
      <c r="OJ74" s="67"/>
      <c r="OK74" s="67"/>
      <c r="OL74" s="67"/>
      <c r="OM74" s="67"/>
      <c r="ON74" s="67"/>
      <c r="OO74" s="67"/>
      <c r="OP74" s="67"/>
      <c r="OQ74" s="67"/>
      <c r="OR74" s="67"/>
      <c r="OS74" s="67"/>
      <c r="OT74" s="67"/>
      <c r="OU74" s="67"/>
      <c r="OV74" s="67"/>
      <c r="OW74" s="67"/>
      <c r="OX74" s="67"/>
      <c r="OY74" s="67"/>
      <c r="OZ74" s="67"/>
      <c r="PA74" s="67"/>
      <c r="PB74" s="67"/>
      <c r="PC74" s="67"/>
      <c r="PD74" s="67"/>
      <c r="PE74" s="67"/>
      <c r="PF74" s="67"/>
      <c r="PG74" s="67"/>
      <c r="PH74" s="67"/>
      <c r="PI74" s="67"/>
      <c r="PJ74" s="67"/>
      <c r="PK74" s="67"/>
      <c r="PL74" s="67"/>
      <c r="PM74" s="67"/>
      <c r="PN74" s="67"/>
      <c r="PO74" s="67"/>
      <c r="PP74" s="67"/>
      <c r="PQ74" s="67"/>
      <c r="PR74" s="67"/>
      <c r="PS74" s="67"/>
      <c r="PT74" s="67"/>
      <c r="PU74" s="67"/>
      <c r="PV74" s="67"/>
      <c r="PW74" s="67"/>
      <c r="PX74" s="67"/>
      <c r="PY74" s="67"/>
      <c r="PZ74" s="67"/>
      <c r="QA74" s="67"/>
      <c r="QB74" s="67"/>
      <c r="QC74" s="67"/>
      <c r="QD74" s="67"/>
      <c r="QE74" s="67"/>
      <c r="QF74" s="67"/>
      <c r="QG74" s="67"/>
      <c r="QH74" s="67"/>
      <c r="QI74" s="67"/>
      <c r="QJ74" s="67"/>
      <c r="QK74" s="67"/>
      <c r="QL74" s="67"/>
      <c r="QM74" s="67"/>
      <c r="QN74" s="67"/>
      <c r="QO74" s="67"/>
      <c r="QP74" s="67"/>
      <c r="QQ74" s="67"/>
      <c r="QR74" s="67"/>
      <c r="QS74" s="67"/>
      <c r="QT74" s="67"/>
      <c r="QU74" s="67"/>
      <c r="QV74" s="67"/>
      <c r="QW74" s="67"/>
      <c r="QX74" s="67"/>
      <c r="QY74" s="67"/>
      <c r="QZ74" s="67"/>
      <c r="RA74" s="67"/>
      <c r="RB74" s="67"/>
      <c r="RC74" s="67"/>
      <c r="RD74" s="67"/>
      <c r="RE74" s="67"/>
      <c r="RF74" s="67"/>
      <c r="RG74" s="67"/>
      <c r="RH74" s="67"/>
      <c r="RI74" s="67"/>
      <c r="RJ74" s="67"/>
      <c r="RK74" s="67"/>
      <c r="RL74" s="67"/>
      <c r="RM74" s="67"/>
      <c r="RN74" s="67"/>
      <c r="RO74" s="67"/>
      <c r="RP74" s="67"/>
      <c r="RQ74" s="67"/>
      <c r="RR74" s="67"/>
      <c r="RS74" s="67"/>
      <c r="RT74" s="67"/>
      <c r="RU74" s="67"/>
      <c r="RV74" s="67"/>
      <c r="RW74" s="67"/>
      <c r="RX74" s="67"/>
      <c r="RY74" s="67"/>
      <c r="RZ74" s="67"/>
      <c r="SA74" s="67"/>
      <c r="SB74" s="67"/>
      <c r="SC74" s="67"/>
      <c r="SD74" s="67"/>
      <c r="SE74" s="67"/>
      <c r="SF74" s="67"/>
      <c r="SG74" s="67"/>
      <c r="SH74" s="67"/>
      <c r="SI74" s="67"/>
      <c r="SJ74" s="67"/>
      <c r="SK74" s="67"/>
      <c r="SL74" s="67"/>
      <c r="SM74" s="67"/>
      <c r="SN74" s="67"/>
      <c r="SO74" s="67"/>
      <c r="SP74" s="67"/>
      <c r="SQ74" s="67"/>
      <c r="SR74" s="67"/>
      <c r="SS74" s="67"/>
      <c r="ST74" s="67"/>
      <c r="SU74" s="67"/>
      <c r="SV74" s="67"/>
      <c r="SW74" s="67"/>
      <c r="SX74" s="67"/>
      <c r="SY74" s="67"/>
      <c r="SZ74" s="67"/>
      <c r="TA74" s="67"/>
      <c r="TB74" s="67"/>
      <c r="TC74" s="67"/>
      <c r="TD74" s="67"/>
      <c r="TE74" s="67"/>
      <c r="TF74" s="67"/>
      <c r="TG74" s="67"/>
      <c r="TH74" s="67"/>
      <c r="TI74" s="67"/>
      <c r="TJ74" s="67"/>
      <c r="TK74" s="67"/>
      <c r="TL74" s="67"/>
      <c r="TM74" s="67"/>
      <c r="TN74" s="67"/>
      <c r="TO74" s="67"/>
      <c r="TP74" s="67"/>
      <c r="TQ74" s="67"/>
      <c r="TR74" s="67"/>
      <c r="TS74" s="67"/>
      <c r="TT74" s="67"/>
      <c r="TU74" s="67"/>
      <c r="TV74" s="67"/>
      <c r="TW74" s="67"/>
      <c r="TX74" s="67"/>
      <c r="TY74" s="67"/>
      <c r="TZ74" s="67"/>
      <c r="UA74" s="67"/>
      <c r="UB74" s="67"/>
      <c r="UC74" s="67"/>
      <c r="UD74" s="67"/>
      <c r="UE74" s="67"/>
      <c r="UF74" s="67"/>
      <c r="UG74" s="67"/>
      <c r="UH74" s="67"/>
      <c r="UI74" s="67"/>
      <c r="UJ74" s="67"/>
      <c r="UK74" s="67"/>
      <c r="UL74" s="67"/>
      <c r="UM74" s="67"/>
      <c r="UN74" s="67"/>
      <c r="UO74" s="67"/>
      <c r="UP74" s="67"/>
      <c r="UQ74" s="67"/>
      <c r="UR74" s="67"/>
      <c r="US74" s="67"/>
      <c r="UT74" s="67"/>
      <c r="UU74" s="67"/>
      <c r="UV74" s="67"/>
      <c r="UW74" s="67"/>
      <c r="UX74" s="67"/>
      <c r="UY74" s="67"/>
      <c r="UZ74" s="67"/>
      <c r="VA74" s="67"/>
      <c r="VB74" s="67"/>
      <c r="VC74" s="67"/>
      <c r="VD74" s="67"/>
      <c r="VE74" s="67"/>
      <c r="VF74" s="67"/>
      <c r="VG74" s="67"/>
      <c r="VH74" s="67"/>
      <c r="VI74" s="67"/>
      <c r="VJ74" s="67"/>
      <c r="VK74" s="67"/>
      <c r="VL74" s="67"/>
      <c r="VM74" s="67"/>
      <c r="VN74" s="67"/>
      <c r="VO74" s="67"/>
      <c r="VP74" s="67"/>
      <c r="VQ74" s="67"/>
      <c r="VR74" s="67"/>
      <c r="VS74" s="67"/>
      <c r="VT74" s="67"/>
      <c r="VU74" s="67"/>
      <c r="VV74" s="67"/>
      <c r="VW74" s="67"/>
      <c r="VX74" s="67"/>
      <c r="VY74" s="67"/>
      <c r="VZ74" s="67"/>
      <c r="WA74" s="67"/>
      <c r="WB74" s="67"/>
      <c r="WC74" s="67"/>
      <c r="WD74" s="67"/>
      <c r="WE74" s="67"/>
      <c r="WF74" s="67"/>
      <c r="WG74" s="67"/>
      <c r="WH74" s="67"/>
      <c r="WI74" s="67"/>
      <c r="WJ74" s="67"/>
      <c r="WK74" s="67"/>
      <c r="WL74" s="67"/>
      <c r="WM74" s="67"/>
      <c r="WN74" s="67"/>
      <c r="WO74" s="67"/>
      <c r="WP74" s="67"/>
      <c r="WQ74" s="67"/>
      <c r="WR74" s="67"/>
      <c r="WS74" s="67"/>
      <c r="WT74" s="67"/>
      <c r="WU74" s="67"/>
      <c r="WV74" s="67"/>
      <c r="WW74" s="67"/>
      <c r="WX74" s="67"/>
      <c r="WY74" s="67"/>
      <c r="WZ74" s="67"/>
      <c r="XA74" s="67"/>
      <c r="XB74" s="67"/>
      <c r="XC74" s="67"/>
      <c r="XD74" s="67"/>
      <c r="XE74" s="67"/>
      <c r="XF74" s="67"/>
      <c r="XG74" s="67"/>
      <c r="XH74" s="67"/>
      <c r="XI74" s="67"/>
      <c r="XJ74" s="67"/>
      <c r="XK74" s="67"/>
      <c r="XL74" s="67"/>
      <c r="XM74" s="67"/>
      <c r="XN74" s="67"/>
      <c r="XO74" s="67"/>
      <c r="XP74" s="67"/>
      <c r="XQ74" s="67"/>
      <c r="XR74" s="67"/>
      <c r="XS74" s="67"/>
      <c r="XT74" s="67"/>
      <c r="XU74" s="67"/>
      <c r="XV74" s="67"/>
      <c r="XW74" s="67"/>
      <c r="XX74" s="67"/>
      <c r="XY74" s="67"/>
      <c r="XZ74" s="67"/>
      <c r="YA74" s="67"/>
      <c r="YB74" s="67"/>
      <c r="YC74" s="67"/>
      <c r="YD74" s="67"/>
      <c r="YE74" s="67"/>
      <c r="YF74" s="67"/>
      <c r="YG74" s="67"/>
      <c r="YH74" s="67"/>
      <c r="YI74" s="67"/>
      <c r="YJ74" s="67"/>
      <c r="YK74" s="67"/>
      <c r="YL74" s="67"/>
      <c r="YM74" s="67"/>
      <c r="YN74" s="67"/>
      <c r="YO74" s="67"/>
      <c r="YP74" s="67"/>
      <c r="YQ74" s="67"/>
      <c r="YR74" s="67"/>
      <c r="YS74" s="67"/>
      <c r="YT74" s="67"/>
      <c r="YU74" s="67"/>
      <c r="YV74" s="67"/>
      <c r="YW74" s="67"/>
      <c r="YX74" s="67"/>
      <c r="YY74" s="67"/>
      <c r="YZ74" s="67"/>
      <c r="ZA74" s="67"/>
      <c r="ZB74" s="67"/>
      <c r="ZC74" s="67"/>
      <c r="ZD74" s="67"/>
      <c r="ZE74" s="67"/>
      <c r="ZF74" s="67"/>
      <c r="ZG74" s="67"/>
      <c r="ZH74" s="67"/>
      <c r="ZI74" s="67"/>
      <c r="ZJ74" s="67"/>
      <c r="ZK74" s="67"/>
      <c r="ZL74" s="67"/>
      <c r="ZM74" s="67"/>
      <c r="ZN74" s="67"/>
      <c r="ZO74" s="67"/>
      <c r="ZP74" s="67"/>
      <c r="ZQ74" s="67"/>
      <c r="ZR74" s="67"/>
      <c r="ZS74" s="67"/>
      <c r="ZT74" s="67"/>
      <c r="ZU74" s="67"/>
      <c r="ZV74" s="67"/>
      <c r="ZW74" s="67"/>
      <c r="ZX74" s="67"/>
      <c r="ZY74" s="67"/>
      <c r="ZZ74" s="67"/>
      <c r="AAA74" s="67"/>
      <c r="AAB74" s="67"/>
      <c r="AAC74" s="67"/>
      <c r="AAD74" s="67"/>
      <c r="AAE74" s="67"/>
      <c r="AAF74" s="67"/>
      <c r="AAG74" s="67"/>
      <c r="AAH74" s="67"/>
      <c r="AAI74" s="67"/>
      <c r="AAJ74" s="67"/>
      <c r="AAK74" s="67"/>
      <c r="AAL74" s="67"/>
      <c r="AAM74" s="67"/>
      <c r="AAN74" s="67"/>
      <c r="AAO74" s="67"/>
      <c r="AAP74" s="67"/>
      <c r="AAQ74" s="67"/>
      <c r="AAR74" s="67"/>
      <c r="AAS74" s="67"/>
      <c r="AAT74" s="67"/>
      <c r="AAU74" s="67"/>
      <c r="AAV74" s="67"/>
      <c r="AAW74" s="67"/>
      <c r="AAX74" s="67"/>
      <c r="AAY74" s="67"/>
      <c r="AAZ74" s="67"/>
      <c r="ABA74" s="67"/>
      <c r="ABB74" s="67"/>
      <c r="ABC74" s="67"/>
      <c r="ABD74" s="67"/>
      <c r="ABE74" s="67"/>
      <c r="ABF74" s="67"/>
      <c r="ABG74" s="67"/>
      <c r="ABH74" s="67"/>
      <c r="ABI74" s="67"/>
      <c r="ABJ74" s="67"/>
      <c r="ABK74" s="67"/>
      <c r="ABL74" s="67"/>
      <c r="ABM74" s="67"/>
      <c r="ABN74" s="67"/>
      <c r="ABO74" s="67"/>
      <c r="ABP74" s="67"/>
      <c r="ABQ74" s="67"/>
      <c r="ABR74" s="67"/>
      <c r="ABS74" s="67"/>
      <c r="ABT74" s="67"/>
      <c r="ABU74" s="67"/>
      <c r="ABV74" s="67"/>
      <c r="ABW74" s="67"/>
      <c r="ABX74" s="67"/>
      <c r="ABY74" s="67"/>
      <c r="ABZ74" s="67"/>
      <c r="ACA74" s="67"/>
      <c r="ACB74" s="67"/>
      <c r="ACC74" s="67"/>
      <c r="ACD74" s="67"/>
      <c r="ACE74" s="67"/>
      <c r="ACF74" s="67"/>
      <c r="ACG74" s="67"/>
      <c r="ACH74" s="67"/>
      <c r="ACI74" s="67"/>
      <c r="ACJ74" s="67"/>
      <c r="ACK74" s="67"/>
      <c r="ACL74" s="67"/>
      <c r="ACM74" s="67"/>
      <c r="ACN74" s="67"/>
      <c r="ACO74" s="67"/>
      <c r="ACP74" s="67"/>
      <c r="ACQ74" s="67"/>
      <c r="ACR74" s="67"/>
      <c r="ACS74" s="67"/>
      <c r="ACT74" s="67"/>
      <c r="ACU74" s="67"/>
      <c r="ACV74" s="67"/>
      <c r="ACW74" s="67"/>
      <c r="ACX74" s="67"/>
      <c r="ACY74" s="67"/>
      <c r="ACZ74" s="67"/>
      <c r="ADA74" s="67"/>
      <c r="ADB74" s="67"/>
      <c r="ADC74" s="67"/>
      <c r="ADD74" s="67"/>
      <c r="ADE74" s="67"/>
      <c r="ADF74" s="67"/>
      <c r="ADG74" s="67"/>
      <c r="ADH74" s="67"/>
      <c r="ADI74" s="67"/>
      <c r="ADJ74" s="67"/>
      <c r="ADK74" s="67"/>
      <c r="ADL74" s="67"/>
      <c r="ADM74" s="67"/>
      <c r="ADN74" s="67"/>
      <c r="ADO74" s="67"/>
      <c r="ADP74" s="67"/>
      <c r="ADQ74" s="67"/>
      <c r="ADR74" s="67"/>
      <c r="ADS74" s="67"/>
      <c r="ADT74" s="67"/>
      <c r="ADU74" s="67"/>
      <c r="ADV74" s="67"/>
      <c r="ADW74" s="67"/>
      <c r="ADX74" s="67"/>
      <c r="ADY74" s="67"/>
      <c r="ADZ74" s="67"/>
      <c r="AEA74" s="67"/>
      <c r="AEB74" s="67"/>
      <c r="AEC74" s="67"/>
      <c r="AED74" s="67"/>
      <c r="AEE74" s="67"/>
      <c r="AEF74" s="67"/>
      <c r="AEG74" s="67"/>
      <c r="AEH74" s="67"/>
      <c r="AEI74" s="67"/>
      <c r="AEJ74" s="67"/>
      <c r="AEK74" s="67"/>
      <c r="AEL74" s="67"/>
      <c r="AEM74" s="67"/>
      <c r="AEN74" s="67"/>
      <c r="AEO74" s="67"/>
      <c r="AEP74" s="67"/>
      <c r="AEQ74" s="67"/>
      <c r="AER74" s="67"/>
      <c r="AES74" s="67"/>
      <c r="AET74" s="67"/>
      <c r="AEU74" s="67"/>
      <c r="AEV74" s="67"/>
      <c r="AEW74" s="67"/>
      <c r="AEX74" s="67"/>
      <c r="AEY74" s="67"/>
      <c r="AEZ74" s="67"/>
      <c r="AFA74" s="67"/>
      <c r="AFB74" s="67"/>
      <c r="AFC74" s="67"/>
      <c r="AFD74" s="67"/>
      <c r="AFE74" s="67"/>
      <c r="AFF74" s="67"/>
      <c r="AFG74" s="67"/>
      <c r="AFH74" s="67"/>
      <c r="AFI74" s="67"/>
      <c r="AFJ74" s="67"/>
      <c r="AFK74" s="67"/>
      <c r="AFL74" s="67"/>
      <c r="AFM74" s="67"/>
      <c r="AFN74" s="67"/>
      <c r="AFO74" s="67"/>
      <c r="AFP74" s="67"/>
      <c r="AFQ74" s="67"/>
      <c r="AFR74" s="67"/>
      <c r="AFS74" s="67"/>
      <c r="AFT74" s="67"/>
      <c r="AFU74" s="67"/>
      <c r="AFV74" s="67"/>
      <c r="AFW74" s="67"/>
      <c r="AFX74" s="67"/>
      <c r="AFY74" s="67"/>
      <c r="AFZ74" s="67"/>
      <c r="AGA74" s="67"/>
      <c r="AGB74" s="67"/>
      <c r="AGC74" s="67"/>
      <c r="AGD74" s="67"/>
      <c r="AGE74" s="67"/>
      <c r="AGF74" s="67"/>
      <c r="AGG74" s="67"/>
      <c r="AGH74" s="67"/>
      <c r="AGI74" s="67"/>
      <c r="AGJ74" s="67"/>
      <c r="AGK74" s="67"/>
      <c r="AGL74" s="67"/>
      <c r="AGM74" s="67"/>
      <c r="AGN74" s="67"/>
      <c r="AGO74" s="67"/>
      <c r="AGP74" s="67"/>
      <c r="AGQ74" s="67"/>
      <c r="AGR74" s="67"/>
      <c r="AGS74" s="67"/>
      <c r="AGT74" s="67"/>
      <c r="AGU74" s="67"/>
      <c r="AGV74" s="67"/>
      <c r="AGW74" s="67"/>
      <c r="AGX74" s="67"/>
      <c r="AGY74" s="67"/>
      <c r="AGZ74" s="67"/>
      <c r="AHA74" s="67"/>
      <c r="AHB74" s="67"/>
      <c r="AHC74" s="78"/>
    </row>
    <row r="75" spans="1:887" s="124" customFormat="1" ht="15" customHeight="1" x14ac:dyDescent="0.3">
      <c r="A75" s="124" t="s">
        <v>561</v>
      </c>
      <c r="B75" s="118">
        <v>2007</v>
      </c>
      <c r="C75" s="124" t="s">
        <v>562</v>
      </c>
      <c r="D75" s="124" t="s">
        <v>563</v>
      </c>
      <c r="E75" s="115" t="s">
        <v>564</v>
      </c>
      <c r="F75" s="125" t="s">
        <v>565</v>
      </c>
      <c r="G75" s="118" t="s">
        <v>76</v>
      </c>
      <c r="H75" s="119">
        <v>42279</v>
      </c>
      <c r="I75" s="124" t="s">
        <v>59</v>
      </c>
      <c r="J75" s="124" t="s">
        <v>521</v>
      </c>
      <c r="K75" s="124" t="s">
        <v>566</v>
      </c>
      <c r="L75" s="118" t="s">
        <v>567</v>
      </c>
      <c r="M75" s="118">
        <v>156</v>
      </c>
      <c r="N75" s="118">
        <v>1</v>
      </c>
      <c r="O75" s="120" t="s">
        <v>684</v>
      </c>
      <c r="P75" s="124" t="s">
        <v>92</v>
      </c>
      <c r="Q75" s="124" t="s">
        <v>690</v>
      </c>
      <c r="R75" s="126" t="s">
        <v>693</v>
      </c>
      <c r="S75" s="127" t="s">
        <v>83</v>
      </c>
      <c r="T75" s="127" t="s">
        <v>66</v>
      </c>
      <c r="U75" s="127" t="s">
        <v>66</v>
      </c>
      <c r="V75" s="127" t="s">
        <v>94</v>
      </c>
      <c r="W75" s="118">
        <v>1</v>
      </c>
      <c r="X75" s="118">
        <v>1</v>
      </c>
      <c r="Y75" s="118" t="s">
        <v>69</v>
      </c>
      <c r="Z75" s="118" t="s">
        <v>69</v>
      </c>
      <c r="AA75" s="118" t="s">
        <v>69</v>
      </c>
      <c r="AB75" s="118" t="s">
        <v>69</v>
      </c>
      <c r="AC75" s="128" t="s">
        <v>568</v>
      </c>
      <c r="AD75" s="118" t="s">
        <v>69</v>
      </c>
      <c r="AE75" s="118" t="s">
        <v>69</v>
      </c>
      <c r="AF75" s="118" t="s">
        <v>69</v>
      </c>
      <c r="AG75" s="118" t="s">
        <v>69</v>
      </c>
      <c r="AH75" s="118" t="s">
        <v>69</v>
      </c>
      <c r="AI75" s="118" t="s">
        <v>69</v>
      </c>
      <c r="AJ75" s="118"/>
      <c r="AK75" s="118">
        <v>1</v>
      </c>
      <c r="AL75" s="118">
        <v>1</v>
      </c>
      <c r="AM75" s="118" t="s">
        <v>69</v>
      </c>
      <c r="AN75" s="118" t="s">
        <v>69</v>
      </c>
      <c r="AO75" s="118" t="s">
        <v>69</v>
      </c>
      <c r="AP75" s="118" t="s">
        <v>69</v>
      </c>
      <c r="AQ75" s="120" t="s">
        <v>569</v>
      </c>
      <c r="AR75" s="118">
        <v>1</v>
      </c>
      <c r="AS75" s="118">
        <v>1</v>
      </c>
      <c r="AT75" s="118" t="s">
        <v>69</v>
      </c>
      <c r="AU75" s="118" t="s">
        <v>69</v>
      </c>
      <c r="AV75" s="118" t="s">
        <v>69</v>
      </c>
      <c r="AW75" s="118" t="s">
        <v>69</v>
      </c>
      <c r="AX75" s="126" t="s">
        <v>570</v>
      </c>
      <c r="AY75" s="230" t="s">
        <v>69</v>
      </c>
      <c r="AZ75" s="230" t="s">
        <v>69</v>
      </c>
      <c r="BA75" s="230" t="s">
        <v>69</v>
      </c>
      <c r="BB75" s="230" t="s">
        <v>69</v>
      </c>
      <c r="BC75" s="230" t="s">
        <v>69</v>
      </c>
      <c r="BD75" s="230" t="s">
        <v>69</v>
      </c>
      <c r="BE75" s="231"/>
      <c r="BF75" s="118" t="s">
        <v>69</v>
      </c>
      <c r="BG75" s="118" t="s">
        <v>69</v>
      </c>
      <c r="BH75" s="118" t="s">
        <v>69</v>
      </c>
      <c r="BI75" s="118" t="s">
        <v>69</v>
      </c>
      <c r="BJ75" s="118" t="s">
        <v>69</v>
      </c>
      <c r="BK75" s="118" t="s">
        <v>69</v>
      </c>
      <c r="BL75" s="126" t="s">
        <v>571</v>
      </c>
      <c r="BM75" s="118" t="s">
        <v>69</v>
      </c>
      <c r="BN75" s="118" t="s">
        <v>69</v>
      </c>
      <c r="BO75" s="118" t="s">
        <v>69</v>
      </c>
      <c r="BP75" s="118" t="s">
        <v>69</v>
      </c>
      <c r="BQ75" s="118" t="s">
        <v>69</v>
      </c>
      <c r="BR75" s="118" t="s">
        <v>69</v>
      </c>
      <c r="BS75" s="118"/>
      <c r="BT75" s="118" t="s">
        <v>69</v>
      </c>
      <c r="BU75" s="118" t="s">
        <v>69</v>
      </c>
      <c r="BV75" s="118" t="s">
        <v>69</v>
      </c>
      <c r="BW75" s="118" t="s">
        <v>69</v>
      </c>
      <c r="BX75" s="118" t="s">
        <v>69</v>
      </c>
      <c r="BY75" s="118" t="s">
        <v>69</v>
      </c>
      <c r="BZ75" s="118"/>
      <c r="CA75" s="118" t="s">
        <v>69</v>
      </c>
      <c r="CB75" s="118" t="s">
        <v>69</v>
      </c>
      <c r="CC75" s="118" t="s">
        <v>69</v>
      </c>
      <c r="CD75" s="118" t="s">
        <v>69</v>
      </c>
      <c r="CE75" s="118" t="s">
        <v>69</v>
      </c>
      <c r="CF75" s="118" t="s">
        <v>69</v>
      </c>
      <c r="CG75" s="118"/>
      <c r="CH75" s="118" t="s">
        <v>69</v>
      </c>
      <c r="CI75" s="118" t="s">
        <v>69</v>
      </c>
      <c r="CJ75" s="118" t="s">
        <v>69</v>
      </c>
      <c r="CK75" s="118" t="s">
        <v>69</v>
      </c>
      <c r="CL75" s="118" t="s">
        <v>69</v>
      </c>
      <c r="CM75" s="118" t="s">
        <v>69</v>
      </c>
      <c r="CN75" s="118"/>
      <c r="CO75" s="118" t="s">
        <v>69</v>
      </c>
      <c r="CP75" s="118" t="s">
        <v>69</v>
      </c>
      <c r="CQ75" s="118" t="s">
        <v>69</v>
      </c>
      <c r="CR75" s="118" t="s">
        <v>69</v>
      </c>
      <c r="CS75" s="118" t="s">
        <v>69</v>
      </c>
      <c r="CT75" s="118" t="s">
        <v>69</v>
      </c>
      <c r="CU75" s="129"/>
      <c r="CV75" s="118">
        <v>1</v>
      </c>
      <c r="CW75" s="118">
        <v>1</v>
      </c>
      <c r="CX75" s="118" t="s">
        <v>69</v>
      </c>
      <c r="CY75" s="118" t="s">
        <v>69</v>
      </c>
      <c r="CZ75" s="118" t="s">
        <v>69</v>
      </c>
      <c r="DA75" s="118" t="s">
        <v>69</v>
      </c>
      <c r="DB75" s="127" t="s">
        <v>818</v>
      </c>
      <c r="DC75" s="118" t="s">
        <v>69</v>
      </c>
      <c r="DD75" s="118" t="s">
        <v>69</v>
      </c>
      <c r="DE75" s="118" t="s">
        <v>69</v>
      </c>
      <c r="DF75" s="118" t="s">
        <v>69</v>
      </c>
      <c r="DG75" s="118" t="s">
        <v>69</v>
      </c>
      <c r="DH75" s="118" t="s">
        <v>69</v>
      </c>
      <c r="DI75" s="118"/>
      <c r="DJ75" s="118" t="s">
        <v>69</v>
      </c>
      <c r="DK75" s="118" t="s">
        <v>69</v>
      </c>
      <c r="DL75" s="118" t="s">
        <v>69</v>
      </c>
      <c r="DM75" s="118" t="s">
        <v>69</v>
      </c>
      <c r="DN75" s="118" t="s">
        <v>69</v>
      </c>
      <c r="DO75" s="118" t="s">
        <v>69</v>
      </c>
      <c r="DP75" s="118"/>
      <c r="DQ75" s="118" t="s">
        <v>69</v>
      </c>
      <c r="DR75" s="118" t="s">
        <v>69</v>
      </c>
      <c r="DS75" s="118" t="s">
        <v>69</v>
      </c>
      <c r="DT75" s="118" t="s">
        <v>69</v>
      </c>
      <c r="DU75" s="118" t="s">
        <v>69</v>
      </c>
      <c r="DV75" s="118" t="s">
        <v>69</v>
      </c>
      <c r="DX75" s="118" t="s">
        <v>69</v>
      </c>
      <c r="DY75" s="118" t="s">
        <v>69</v>
      </c>
      <c r="DZ75" s="118" t="s">
        <v>69</v>
      </c>
      <c r="EA75" s="118" t="s">
        <v>69</v>
      </c>
      <c r="EB75" s="118" t="s">
        <v>69</v>
      </c>
      <c r="EC75" s="118" t="s">
        <v>69</v>
      </c>
      <c r="ED75" s="118"/>
      <c r="EE75" s="118" t="s">
        <v>69</v>
      </c>
      <c r="EF75" s="118" t="s">
        <v>69</v>
      </c>
      <c r="EG75" s="118" t="s">
        <v>69</v>
      </c>
      <c r="EH75" s="118" t="s">
        <v>69</v>
      </c>
      <c r="EI75" s="118" t="s">
        <v>69</v>
      </c>
      <c r="EJ75" s="118" t="s">
        <v>69</v>
      </c>
      <c r="EK75" s="118"/>
      <c r="EL75" s="118">
        <v>1</v>
      </c>
      <c r="EM75" s="230">
        <v>1</v>
      </c>
      <c r="EN75" s="118" t="s">
        <v>69</v>
      </c>
      <c r="EO75" s="118" t="s">
        <v>69</v>
      </c>
      <c r="EP75" s="118" t="s">
        <v>69</v>
      </c>
      <c r="EQ75" s="118" t="s">
        <v>69</v>
      </c>
      <c r="ER75" s="235" t="s">
        <v>826</v>
      </c>
      <c r="ES75" s="67"/>
      <c r="ET75" s="67"/>
      <c r="EU75" s="67"/>
      <c r="EV75" s="67"/>
      <c r="EW75" s="67"/>
      <c r="EX75" s="67"/>
      <c r="EY75" s="67"/>
      <c r="EZ75" s="67"/>
      <c r="FA75" s="67"/>
      <c r="FB75" s="67"/>
      <c r="FC75" s="67"/>
      <c r="FD75" s="67"/>
      <c r="FE75" s="67"/>
      <c r="FF75" s="67"/>
      <c r="FG75" s="67"/>
      <c r="FH75" s="67"/>
      <c r="FI75" s="67"/>
      <c r="FJ75" s="67"/>
      <c r="FK75" s="67"/>
      <c r="FL75" s="67"/>
      <c r="FM75" s="67"/>
      <c r="FN75" s="67"/>
      <c r="FO75" s="67"/>
      <c r="FP75" s="67"/>
      <c r="FQ75" s="67"/>
      <c r="FR75" s="67"/>
      <c r="FS75" s="67"/>
      <c r="FT75" s="67"/>
      <c r="FU75" s="67"/>
      <c r="FV75" s="67"/>
      <c r="FW75" s="67"/>
      <c r="FX75" s="67"/>
      <c r="FY75" s="67"/>
      <c r="FZ75" s="67"/>
      <c r="GA75" s="67"/>
      <c r="GB75" s="67"/>
      <c r="GC75" s="67"/>
      <c r="GD75" s="67"/>
      <c r="GE75" s="67"/>
      <c r="GF75" s="67"/>
      <c r="GG75" s="67"/>
      <c r="GH75" s="67"/>
      <c r="GI75" s="67"/>
      <c r="GJ75" s="67"/>
      <c r="GK75" s="67"/>
      <c r="GL75" s="67"/>
      <c r="GM75" s="67"/>
      <c r="GN75" s="67"/>
      <c r="GO75" s="67"/>
      <c r="GP75" s="67"/>
      <c r="GQ75" s="67"/>
      <c r="GR75" s="67"/>
      <c r="GS75" s="67"/>
      <c r="GT75" s="67"/>
      <c r="GU75" s="67"/>
      <c r="GV75" s="67"/>
      <c r="GW75" s="67"/>
      <c r="GX75" s="67"/>
      <c r="GY75" s="67"/>
      <c r="GZ75" s="67"/>
      <c r="HA75" s="67"/>
      <c r="HB75" s="67"/>
      <c r="HC75" s="67"/>
      <c r="HD75" s="67"/>
      <c r="HE75" s="67"/>
      <c r="HF75" s="67"/>
      <c r="HG75" s="67"/>
      <c r="HH75" s="67"/>
      <c r="HI75" s="67"/>
      <c r="HJ75" s="67"/>
      <c r="HK75" s="67"/>
      <c r="HL75" s="67"/>
      <c r="HM75" s="67"/>
      <c r="HN75" s="67"/>
      <c r="HO75" s="67"/>
      <c r="HP75" s="67"/>
      <c r="HQ75" s="67"/>
      <c r="HR75" s="67"/>
      <c r="HS75" s="67"/>
      <c r="HT75" s="67"/>
      <c r="HU75" s="67"/>
      <c r="HV75" s="67"/>
      <c r="HW75" s="67"/>
      <c r="HX75" s="67"/>
      <c r="HY75" s="67"/>
      <c r="HZ75" s="67"/>
      <c r="IA75" s="67"/>
      <c r="IB75" s="67"/>
      <c r="IC75" s="67"/>
      <c r="ID75" s="67"/>
      <c r="IE75" s="67"/>
      <c r="IF75" s="67"/>
      <c r="IG75" s="67"/>
      <c r="IH75" s="67"/>
      <c r="II75" s="67"/>
      <c r="IJ75" s="67"/>
      <c r="IK75" s="67"/>
      <c r="IL75" s="67"/>
      <c r="IM75" s="67"/>
      <c r="IN75" s="67"/>
      <c r="IO75" s="67"/>
      <c r="IP75" s="67"/>
      <c r="IQ75" s="67"/>
      <c r="IR75" s="67"/>
      <c r="IS75" s="67"/>
      <c r="IT75" s="67"/>
      <c r="IU75" s="67"/>
      <c r="IV75" s="67"/>
      <c r="IW75" s="67"/>
      <c r="IX75" s="67"/>
      <c r="IY75" s="67"/>
      <c r="IZ75" s="67"/>
      <c r="JA75" s="67"/>
      <c r="JB75" s="67"/>
      <c r="JC75" s="67"/>
      <c r="JD75" s="67"/>
      <c r="JE75" s="67"/>
      <c r="JF75" s="67"/>
      <c r="JG75" s="67"/>
      <c r="JH75" s="67"/>
      <c r="JI75" s="67"/>
      <c r="JJ75" s="67"/>
      <c r="JK75" s="67"/>
      <c r="JL75" s="67"/>
      <c r="JM75" s="67"/>
      <c r="JN75" s="67"/>
      <c r="JO75" s="67"/>
      <c r="JP75" s="67"/>
      <c r="JQ75" s="67"/>
      <c r="JR75" s="67"/>
      <c r="JS75" s="67"/>
      <c r="JT75" s="67"/>
      <c r="JU75" s="67"/>
      <c r="JV75" s="67"/>
      <c r="JW75" s="67"/>
      <c r="JX75" s="67"/>
      <c r="JY75" s="67"/>
      <c r="JZ75" s="67"/>
      <c r="KA75" s="67"/>
      <c r="KB75" s="67"/>
      <c r="KC75" s="67"/>
      <c r="KD75" s="67"/>
      <c r="KE75" s="67"/>
      <c r="KF75" s="67"/>
      <c r="KG75" s="67"/>
      <c r="KH75" s="67"/>
      <c r="KI75" s="67"/>
      <c r="KJ75" s="67"/>
      <c r="KK75" s="67"/>
      <c r="KL75" s="67"/>
      <c r="KM75" s="67"/>
      <c r="KN75" s="67"/>
      <c r="KO75" s="67"/>
      <c r="KP75" s="67"/>
      <c r="KQ75" s="67"/>
      <c r="KR75" s="67"/>
      <c r="KS75" s="67"/>
      <c r="KT75" s="67"/>
      <c r="KU75" s="67"/>
      <c r="KV75" s="67"/>
      <c r="KW75" s="67"/>
      <c r="KX75" s="67"/>
      <c r="KY75" s="67"/>
      <c r="KZ75" s="67"/>
      <c r="LA75" s="67"/>
      <c r="LB75" s="67"/>
      <c r="LC75" s="67"/>
      <c r="LD75" s="67"/>
      <c r="LE75" s="67"/>
      <c r="LF75" s="67"/>
      <c r="LG75" s="67"/>
      <c r="LH75" s="67"/>
      <c r="LI75" s="67"/>
      <c r="LJ75" s="67"/>
      <c r="LK75" s="67"/>
      <c r="LL75" s="67"/>
      <c r="LM75" s="67"/>
      <c r="LN75" s="67"/>
      <c r="LO75" s="67"/>
      <c r="LP75" s="67"/>
      <c r="LQ75" s="67"/>
      <c r="LR75" s="67"/>
      <c r="LS75" s="67"/>
      <c r="LT75" s="67"/>
      <c r="LU75" s="67"/>
      <c r="LV75" s="67"/>
      <c r="LW75" s="67"/>
      <c r="LX75" s="67"/>
      <c r="LY75" s="67"/>
      <c r="LZ75" s="67"/>
      <c r="MA75" s="67"/>
      <c r="MB75" s="67"/>
      <c r="MC75" s="67"/>
      <c r="MD75" s="67"/>
      <c r="ME75" s="67"/>
      <c r="MF75" s="67"/>
      <c r="MG75" s="67"/>
      <c r="MH75" s="67"/>
      <c r="MI75" s="67"/>
      <c r="MJ75" s="67"/>
      <c r="MK75" s="67"/>
      <c r="ML75" s="67"/>
      <c r="MM75" s="67"/>
      <c r="MN75" s="67"/>
      <c r="MO75" s="67"/>
      <c r="MP75" s="67"/>
      <c r="MQ75" s="67"/>
      <c r="MR75" s="67"/>
      <c r="MS75" s="67"/>
      <c r="MT75" s="67"/>
      <c r="MU75" s="67"/>
      <c r="MV75" s="67"/>
      <c r="MW75" s="67"/>
      <c r="MX75" s="67"/>
      <c r="MY75" s="67"/>
      <c r="MZ75" s="67"/>
      <c r="NA75" s="67"/>
      <c r="NB75" s="67"/>
      <c r="NC75" s="67"/>
      <c r="ND75" s="67"/>
      <c r="NE75" s="67"/>
      <c r="NF75" s="67"/>
      <c r="NG75" s="67"/>
      <c r="NH75" s="67"/>
      <c r="NI75" s="67"/>
      <c r="NJ75" s="67"/>
      <c r="NK75" s="67"/>
      <c r="NL75" s="67"/>
      <c r="NM75" s="67"/>
      <c r="NN75" s="67"/>
      <c r="NO75" s="67"/>
      <c r="NP75" s="67"/>
      <c r="NQ75" s="67"/>
      <c r="NR75" s="67"/>
      <c r="NS75" s="67"/>
      <c r="NT75" s="67"/>
      <c r="NU75" s="67"/>
      <c r="NV75" s="67"/>
      <c r="NW75" s="67"/>
      <c r="NX75" s="67"/>
      <c r="NY75" s="67"/>
      <c r="NZ75" s="67"/>
      <c r="OA75" s="67"/>
      <c r="OB75" s="67"/>
      <c r="OC75" s="67"/>
      <c r="OD75" s="67"/>
      <c r="OE75" s="67"/>
      <c r="OF75" s="67"/>
      <c r="OG75" s="67"/>
      <c r="OH75" s="67"/>
      <c r="OI75" s="67"/>
      <c r="OJ75" s="67"/>
      <c r="OK75" s="67"/>
      <c r="OL75" s="67"/>
      <c r="OM75" s="67"/>
      <c r="ON75" s="67"/>
      <c r="OO75" s="67"/>
      <c r="OP75" s="67"/>
      <c r="OQ75" s="67"/>
      <c r="OR75" s="67"/>
      <c r="OS75" s="67"/>
      <c r="OT75" s="67"/>
      <c r="OU75" s="67"/>
      <c r="OV75" s="67"/>
      <c r="OW75" s="67"/>
      <c r="OX75" s="67"/>
      <c r="OY75" s="67"/>
      <c r="OZ75" s="67"/>
      <c r="PA75" s="67"/>
      <c r="PB75" s="67"/>
      <c r="PC75" s="67"/>
      <c r="PD75" s="67"/>
      <c r="PE75" s="67"/>
      <c r="PF75" s="67"/>
      <c r="PG75" s="67"/>
      <c r="PH75" s="67"/>
      <c r="PI75" s="67"/>
      <c r="PJ75" s="67"/>
      <c r="PK75" s="67"/>
      <c r="PL75" s="67"/>
      <c r="PM75" s="67"/>
      <c r="PN75" s="67"/>
      <c r="PO75" s="67"/>
      <c r="PP75" s="67"/>
      <c r="PQ75" s="67"/>
      <c r="PR75" s="67"/>
      <c r="PS75" s="67"/>
      <c r="PT75" s="67"/>
      <c r="PU75" s="67"/>
      <c r="PV75" s="67"/>
      <c r="PW75" s="67"/>
      <c r="PX75" s="67"/>
      <c r="PY75" s="67"/>
      <c r="PZ75" s="67"/>
      <c r="QA75" s="67"/>
      <c r="QB75" s="67"/>
      <c r="QC75" s="67"/>
      <c r="QD75" s="67"/>
      <c r="QE75" s="67"/>
      <c r="QF75" s="67"/>
      <c r="QG75" s="67"/>
      <c r="QH75" s="67"/>
      <c r="QI75" s="67"/>
      <c r="QJ75" s="67"/>
      <c r="QK75" s="67"/>
      <c r="QL75" s="67"/>
      <c r="QM75" s="67"/>
      <c r="QN75" s="67"/>
      <c r="QO75" s="67"/>
      <c r="QP75" s="67"/>
      <c r="QQ75" s="67"/>
      <c r="QR75" s="67"/>
      <c r="QS75" s="67"/>
      <c r="QT75" s="67"/>
      <c r="QU75" s="67"/>
      <c r="QV75" s="67"/>
      <c r="QW75" s="67"/>
      <c r="QX75" s="67"/>
      <c r="QY75" s="67"/>
      <c r="QZ75" s="67"/>
      <c r="RA75" s="67"/>
      <c r="RB75" s="67"/>
      <c r="RC75" s="67"/>
      <c r="RD75" s="67"/>
      <c r="RE75" s="67"/>
      <c r="RF75" s="67"/>
      <c r="RG75" s="67"/>
      <c r="RH75" s="67"/>
      <c r="RI75" s="67"/>
      <c r="RJ75" s="67"/>
      <c r="RK75" s="67"/>
      <c r="RL75" s="67"/>
      <c r="RM75" s="67"/>
      <c r="RN75" s="67"/>
      <c r="RO75" s="67"/>
      <c r="RP75" s="67"/>
      <c r="RQ75" s="67"/>
      <c r="RR75" s="67"/>
      <c r="RS75" s="67"/>
      <c r="RT75" s="67"/>
      <c r="RU75" s="67"/>
      <c r="RV75" s="67"/>
      <c r="RW75" s="67"/>
      <c r="RX75" s="67"/>
      <c r="RY75" s="67"/>
      <c r="RZ75" s="67"/>
      <c r="SA75" s="67"/>
      <c r="SB75" s="67"/>
      <c r="SC75" s="67"/>
      <c r="SD75" s="67"/>
      <c r="SE75" s="67"/>
      <c r="SF75" s="67"/>
      <c r="SG75" s="67"/>
      <c r="SH75" s="67"/>
      <c r="SI75" s="67"/>
      <c r="SJ75" s="67"/>
      <c r="SK75" s="67"/>
      <c r="SL75" s="67"/>
      <c r="SM75" s="67"/>
      <c r="SN75" s="67"/>
      <c r="SO75" s="67"/>
      <c r="SP75" s="67"/>
      <c r="SQ75" s="67"/>
      <c r="SR75" s="67"/>
      <c r="SS75" s="67"/>
      <c r="ST75" s="67"/>
      <c r="SU75" s="67"/>
      <c r="SV75" s="67"/>
      <c r="SW75" s="67"/>
      <c r="SX75" s="67"/>
      <c r="SY75" s="67"/>
      <c r="SZ75" s="67"/>
      <c r="TA75" s="67"/>
      <c r="TB75" s="67"/>
      <c r="TC75" s="67"/>
      <c r="TD75" s="67"/>
      <c r="TE75" s="67"/>
      <c r="TF75" s="67"/>
      <c r="TG75" s="67"/>
      <c r="TH75" s="67"/>
      <c r="TI75" s="67"/>
      <c r="TJ75" s="67"/>
      <c r="TK75" s="67"/>
      <c r="TL75" s="67"/>
      <c r="TM75" s="67"/>
      <c r="TN75" s="67"/>
      <c r="TO75" s="67"/>
      <c r="TP75" s="67"/>
      <c r="TQ75" s="67"/>
      <c r="TR75" s="67"/>
      <c r="TS75" s="67"/>
      <c r="TT75" s="67"/>
      <c r="TU75" s="67"/>
      <c r="TV75" s="67"/>
      <c r="TW75" s="67"/>
      <c r="TX75" s="67"/>
      <c r="TY75" s="67"/>
      <c r="TZ75" s="67"/>
      <c r="UA75" s="67"/>
      <c r="UB75" s="67"/>
      <c r="UC75" s="67"/>
      <c r="UD75" s="67"/>
      <c r="UE75" s="67"/>
      <c r="UF75" s="67"/>
      <c r="UG75" s="67"/>
      <c r="UH75" s="67"/>
      <c r="UI75" s="67"/>
      <c r="UJ75" s="67"/>
      <c r="UK75" s="67"/>
      <c r="UL75" s="67"/>
      <c r="UM75" s="67"/>
      <c r="UN75" s="67"/>
      <c r="UO75" s="67"/>
      <c r="UP75" s="67"/>
      <c r="UQ75" s="67"/>
      <c r="UR75" s="67"/>
      <c r="US75" s="67"/>
      <c r="UT75" s="67"/>
      <c r="UU75" s="67"/>
      <c r="UV75" s="67"/>
      <c r="UW75" s="67"/>
      <c r="UX75" s="67"/>
      <c r="UY75" s="67"/>
      <c r="UZ75" s="67"/>
      <c r="VA75" s="67"/>
      <c r="VB75" s="67"/>
      <c r="VC75" s="67"/>
      <c r="VD75" s="67"/>
      <c r="VE75" s="67"/>
      <c r="VF75" s="67"/>
      <c r="VG75" s="67"/>
      <c r="VH75" s="67"/>
      <c r="VI75" s="67"/>
      <c r="VJ75" s="67"/>
      <c r="VK75" s="67"/>
      <c r="VL75" s="67"/>
      <c r="VM75" s="67"/>
      <c r="VN75" s="67"/>
      <c r="VO75" s="67"/>
      <c r="VP75" s="67"/>
      <c r="VQ75" s="67"/>
      <c r="VR75" s="67"/>
      <c r="VS75" s="67"/>
      <c r="VT75" s="67"/>
      <c r="VU75" s="67"/>
      <c r="VV75" s="67"/>
      <c r="VW75" s="67"/>
      <c r="VX75" s="67"/>
      <c r="VY75" s="67"/>
      <c r="VZ75" s="67"/>
      <c r="WA75" s="67"/>
      <c r="WB75" s="67"/>
      <c r="WC75" s="67"/>
      <c r="WD75" s="67"/>
      <c r="WE75" s="67"/>
      <c r="WF75" s="67"/>
      <c r="WG75" s="67"/>
      <c r="WH75" s="67"/>
      <c r="WI75" s="67"/>
      <c r="WJ75" s="67"/>
      <c r="WK75" s="67"/>
      <c r="WL75" s="67"/>
      <c r="WM75" s="67"/>
      <c r="WN75" s="67"/>
      <c r="WO75" s="67"/>
      <c r="WP75" s="67"/>
      <c r="WQ75" s="67"/>
      <c r="WR75" s="67"/>
      <c r="WS75" s="67"/>
      <c r="WT75" s="67"/>
      <c r="WU75" s="67"/>
      <c r="WV75" s="67"/>
      <c r="WW75" s="67"/>
      <c r="WX75" s="67"/>
      <c r="WY75" s="67"/>
      <c r="WZ75" s="67"/>
      <c r="XA75" s="67"/>
      <c r="XB75" s="67"/>
      <c r="XC75" s="67"/>
      <c r="XD75" s="67"/>
      <c r="XE75" s="67"/>
      <c r="XF75" s="67"/>
      <c r="XG75" s="67"/>
      <c r="XH75" s="67"/>
      <c r="XI75" s="67"/>
      <c r="XJ75" s="67"/>
      <c r="XK75" s="67"/>
      <c r="XL75" s="67"/>
      <c r="XM75" s="67"/>
      <c r="XN75" s="67"/>
      <c r="XO75" s="67"/>
      <c r="XP75" s="67"/>
      <c r="XQ75" s="67"/>
      <c r="XR75" s="67"/>
      <c r="XS75" s="67"/>
      <c r="XT75" s="67"/>
      <c r="XU75" s="67"/>
      <c r="XV75" s="67"/>
      <c r="XW75" s="67"/>
      <c r="XX75" s="67"/>
      <c r="XY75" s="67"/>
      <c r="XZ75" s="67"/>
      <c r="YA75" s="67"/>
      <c r="YB75" s="67"/>
      <c r="YC75" s="67"/>
      <c r="YD75" s="67"/>
      <c r="YE75" s="67"/>
      <c r="YF75" s="67"/>
      <c r="YG75" s="67"/>
      <c r="YH75" s="67"/>
      <c r="YI75" s="67"/>
      <c r="YJ75" s="67"/>
      <c r="YK75" s="67"/>
      <c r="YL75" s="67"/>
      <c r="YM75" s="67"/>
      <c r="YN75" s="67"/>
      <c r="YO75" s="67"/>
      <c r="YP75" s="67"/>
      <c r="YQ75" s="67"/>
      <c r="YR75" s="67"/>
      <c r="YS75" s="67"/>
      <c r="YT75" s="67"/>
      <c r="YU75" s="67"/>
      <c r="YV75" s="67"/>
      <c r="YW75" s="67"/>
      <c r="YX75" s="67"/>
      <c r="YY75" s="67"/>
      <c r="YZ75" s="67"/>
      <c r="ZA75" s="67"/>
      <c r="ZB75" s="67"/>
      <c r="ZC75" s="67"/>
      <c r="ZD75" s="67"/>
      <c r="ZE75" s="67"/>
      <c r="ZF75" s="67"/>
      <c r="ZG75" s="67"/>
      <c r="ZH75" s="67"/>
      <c r="ZI75" s="67"/>
      <c r="ZJ75" s="67"/>
      <c r="ZK75" s="67"/>
      <c r="ZL75" s="67"/>
      <c r="ZM75" s="67"/>
      <c r="ZN75" s="67"/>
      <c r="ZO75" s="67"/>
      <c r="ZP75" s="67"/>
      <c r="ZQ75" s="67"/>
      <c r="ZR75" s="67"/>
      <c r="ZS75" s="67"/>
      <c r="ZT75" s="67"/>
      <c r="ZU75" s="67"/>
      <c r="ZV75" s="67"/>
      <c r="ZW75" s="67"/>
      <c r="ZX75" s="67"/>
      <c r="ZY75" s="67"/>
      <c r="ZZ75" s="67"/>
      <c r="AAA75" s="67"/>
      <c r="AAB75" s="67"/>
      <c r="AAC75" s="67"/>
      <c r="AAD75" s="67"/>
      <c r="AAE75" s="67"/>
      <c r="AAF75" s="67"/>
      <c r="AAG75" s="67"/>
      <c r="AAH75" s="67"/>
      <c r="AAI75" s="67"/>
      <c r="AAJ75" s="67"/>
      <c r="AAK75" s="67"/>
      <c r="AAL75" s="67"/>
      <c r="AAM75" s="67"/>
      <c r="AAN75" s="67"/>
      <c r="AAO75" s="67"/>
      <c r="AAP75" s="67"/>
      <c r="AAQ75" s="67"/>
      <c r="AAR75" s="67"/>
      <c r="AAS75" s="67"/>
      <c r="AAT75" s="67"/>
      <c r="AAU75" s="67"/>
      <c r="AAV75" s="67"/>
      <c r="AAW75" s="67"/>
      <c r="AAX75" s="67"/>
      <c r="AAY75" s="67"/>
      <c r="AAZ75" s="67"/>
      <c r="ABA75" s="67"/>
      <c r="ABB75" s="67"/>
      <c r="ABC75" s="67"/>
      <c r="ABD75" s="67"/>
      <c r="ABE75" s="67"/>
      <c r="ABF75" s="67"/>
      <c r="ABG75" s="67"/>
      <c r="ABH75" s="67"/>
      <c r="ABI75" s="67"/>
      <c r="ABJ75" s="67"/>
      <c r="ABK75" s="67"/>
      <c r="ABL75" s="67"/>
      <c r="ABM75" s="67"/>
      <c r="ABN75" s="67"/>
      <c r="ABO75" s="67"/>
      <c r="ABP75" s="67"/>
      <c r="ABQ75" s="67"/>
      <c r="ABR75" s="67"/>
      <c r="ABS75" s="67"/>
      <c r="ABT75" s="67"/>
      <c r="ABU75" s="67"/>
      <c r="ABV75" s="67"/>
      <c r="ABW75" s="67"/>
      <c r="ABX75" s="67"/>
      <c r="ABY75" s="67"/>
      <c r="ABZ75" s="67"/>
      <c r="ACA75" s="67"/>
      <c r="ACB75" s="67"/>
      <c r="ACC75" s="67"/>
      <c r="ACD75" s="67"/>
      <c r="ACE75" s="67"/>
      <c r="ACF75" s="67"/>
      <c r="ACG75" s="67"/>
      <c r="ACH75" s="67"/>
      <c r="ACI75" s="67"/>
      <c r="ACJ75" s="67"/>
      <c r="ACK75" s="67"/>
      <c r="ACL75" s="67"/>
      <c r="ACM75" s="67"/>
      <c r="ACN75" s="67"/>
      <c r="ACO75" s="67"/>
      <c r="ACP75" s="67"/>
      <c r="ACQ75" s="67"/>
      <c r="ACR75" s="67"/>
      <c r="ACS75" s="67"/>
      <c r="ACT75" s="67"/>
      <c r="ACU75" s="67"/>
      <c r="ACV75" s="67"/>
      <c r="ACW75" s="67"/>
      <c r="ACX75" s="67"/>
      <c r="ACY75" s="67"/>
      <c r="ACZ75" s="67"/>
      <c r="ADA75" s="67"/>
      <c r="ADB75" s="67"/>
      <c r="ADC75" s="67"/>
      <c r="ADD75" s="67"/>
      <c r="ADE75" s="67"/>
      <c r="ADF75" s="67"/>
      <c r="ADG75" s="67"/>
      <c r="ADH75" s="67"/>
      <c r="ADI75" s="67"/>
      <c r="ADJ75" s="67"/>
      <c r="ADK75" s="67"/>
      <c r="ADL75" s="67"/>
      <c r="ADM75" s="67"/>
      <c r="ADN75" s="67"/>
      <c r="ADO75" s="67"/>
      <c r="ADP75" s="67"/>
      <c r="ADQ75" s="67"/>
      <c r="ADR75" s="67"/>
      <c r="ADS75" s="67"/>
      <c r="ADT75" s="67"/>
      <c r="ADU75" s="67"/>
      <c r="ADV75" s="67"/>
      <c r="ADW75" s="67"/>
      <c r="ADX75" s="67"/>
      <c r="ADY75" s="67"/>
      <c r="ADZ75" s="67"/>
      <c r="AEA75" s="67"/>
      <c r="AEB75" s="67"/>
      <c r="AEC75" s="67"/>
      <c r="AED75" s="67"/>
      <c r="AEE75" s="67"/>
      <c r="AEF75" s="67"/>
      <c r="AEG75" s="67"/>
      <c r="AEH75" s="67"/>
      <c r="AEI75" s="67"/>
      <c r="AEJ75" s="67"/>
      <c r="AEK75" s="67"/>
      <c r="AEL75" s="67"/>
      <c r="AEM75" s="67"/>
      <c r="AEN75" s="67"/>
      <c r="AEO75" s="67"/>
      <c r="AEP75" s="67"/>
      <c r="AEQ75" s="67"/>
      <c r="AER75" s="67"/>
      <c r="AES75" s="67"/>
      <c r="AET75" s="67"/>
      <c r="AEU75" s="67"/>
      <c r="AEV75" s="67"/>
      <c r="AEW75" s="67"/>
      <c r="AEX75" s="67"/>
      <c r="AEY75" s="67"/>
      <c r="AEZ75" s="67"/>
      <c r="AFA75" s="67"/>
      <c r="AFB75" s="67"/>
      <c r="AFC75" s="67"/>
      <c r="AFD75" s="67"/>
      <c r="AFE75" s="67"/>
      <c r="AFF75" s="67"/>
      <c r="AFG75" s="67"/>
      <c r="AFH75" s="67"/>
      <c r="AFI75" s="67"/>
      <c r="AFJ75" s="67"/>
      <c r="AFK75" s="67"/>
      <c r="AFL75" s="67"/>
      <c r="AFM75" s="67"/>
      <c r="AFN75" s="67"/>
      <c r="AFO75" s="67"/>
      <c r="AFP75" s="67"/>
      <c r="AFQ75" s="67"/>
      <c r="AFR75" s="67"/>
      <c r="AFS75" s="67"/>
      <c r="AFT75" s="67"/>
      <c r="AFU75" s="67"/>
      <c r="AFV75" s="67"/>
      <c r="AFW75" s="67"/>
      <c r="AFX75" s="67"/>
      <c r="AFY75" s="67"/>
      <c r="AFZ75" s="67"/>
      <c r="AGA75" s="67"/>
      <c r="AGB75" s="67"/>
      <c r="AGC75" s="67"/>
      <c r="AGD75" s="67"/>
      <c r="AGE75" s="67"/>
      <c r="AGF75" s="67"/>
      <c r="AGG75" s="67"/>
      <c r="AGH75" s="67"/>
      <c r="AGI75" s="67"/>
      <c r="AGJ75" s="67"/>
      <c r="AGK75" s="67"/>
      <c r="AGL75" s="67"/>
      <c r="AGM75" s="67"/>
      <c r="AGN75" s="67"/>
      <c r="AGO75" s="67"/>
      <c r="AGP75" s="67"/>
      <c r="AGQ75" s="67"/>
      <c r="AGR75" s="67"/>
      <c r="AGS75" s="67"/>
      <c r="AGT75" s="67"/>
      <c r="AGU75" s="67"/>
      <c r="AGV75" s="67"/>
      <c r="AGW75" s="67"/>
      <c r="AGX75" s="67"/>
      <c r="AGY75" s="67"/>
      <c r="AGZ75" s="67"/>
      <c r="AHA75" s="67"/>
      <c r="AHB75" s="67"/>
      <c r="AHC75" s="130"/>
    </row>
    <row r="76" spans="1:887" s="71" customFormat="1" x14ac:dyDescent="0.25">
      <c r="A76" s="71" t="s">
        <v>572</v>
      </c>
      <c r="B76" s="74">
        <v>2007</v>
      </c>
      <c r="C76" s="71" t="s">
        <v>573</v>
      </c>
      <c r="D76" s="71" t="s">
        <v>574</v>
      </c>
      <c r="E76" s="24" t="s">
        <v>575</v>
      </c>
      <c r="F76" s="71" t="s">
        <v>576</v>
      </c>
      <c r="G76" s="74" t="s">
        <v>58</v>
      </c>
      <c r="H76" s="73">
        <v>42282</v>
      </c>
      <c r="I76" s="71" t="s">
        <v>59</v>
      </c>
      <c r="J76" s="71" t="s">
        <v>514</v>
      </c>
      <c r="K76" s="71" t="s">
        <v>577</v>
      </c>
      <c r="L76" s="74" t="s">
        <v>66</v>
      </c>
      <c r="M76" s="74">
        <v>100</v>
      </c>
      <c r="N76" s="74">
        <v>2</v>
      </c>
      <c r="O76" s="72" t="s">
        <v>80</v>
      </c>
      <c r="P76" s="71" t="s">
        <v>140</v>
      </c>
      <c r="Q76" s="71" t="s">
        <v>164</v>
      </c>
      <c r="R76" s="71" t="s">
        <v>694</v>
      </c>
      <c r="S76" s="74" t="s">
        <v>83</v>
      </c>
      <c r="T76" s="74" t="s">
        <v>66</v>
      </c>
      <c r="U76" s="74" t="s">
        <v>66</v>
      </c>
      <c r="V76" s="74">
        <v>1</v>
      </c>
      <c r="W76" s="74" t="s">
        <v>69</v>
      </c>
      <c r="X76" s="74" t="s">
        <v>69</v>
      </c>
      <c r="Y76" s="74" t="s">
        <v>69</v>
      </c>
      <c r="Z76" s="74" t="s">
        <v>69</v>
      </c>
      <c r="AA76" s="74" t="s">
        <v>69</v>
      </c>
      <c r="AB76" s="74" t="s">
        <v>69</v>
      </c>
      <c r="AC76" s="74"/>
      <c r="AD76" s="74" t="s">
        <v>69</v>
      </c>
      <c r="AE76" s="74" t="s">
        <v>69</v>
      </c>
      <c r="AF76" s="74" t="s">
        <v>69</v>
      </c>
      <c r="AG76" s="74" t="s">
        <v>69</v>
      </c>
      <c r="AH76" s="74" t="s">
        <v>69</v>
      </c>
      <c r="AI76" s="74" t="s">
        <v>69</v>
      </c>
      <c r="AJ76" s="74"/>
      <c r="AK76" s="74" t="s">
        <v>69</v>
      </c>
      <c r="AL76" s="74" t="s">
        <v>69</v>
      </c>
      <c r="AM76" s="74" t="s">
        <v>69</v>
      </c>
      <c r="AN76" s="74" t="s">
        <v>69</v>
      </c>
      <c r="AO76" s="74" t="s">
        <v>69</v>
      </c>
      <c r="AP76" s="74" t="s">
        <v>69</v>
      </c>
      <c r="AQ76" s="74"/>
      <c r="AR76" s="74" t="s">
        <v>69</v>
      </c>
      <c r="AS76" s="74" t="s">
        <v>69</v>
      </c>
      <c r="AT76" s="74" t="s">
        <v>69</v>
      </c>
      <c r="AU76" s="74" t="s">
        <v>69</v>
      </c>
      <c r="AV76" s="74" t="s">
        <v>69</v>
      </c>
      <c r="AW76" s="74" t="s">
        <v>69</v>
      </c>
      <c r="AX76" s="74"/>
      <c r="AY76" s="74" t="s">
        <v>69</v>
      </c>
      <c r="AZ76" s="74" t="s">
        <v>69</v>
      </c>
      <c r="BA76" s="74" t="s">
        <v>69</v>
      </c>
      <c r="BB76" s="74" t="s">
        <v>69</v>
      </c>
      <c r="BC76" s="74" t="s">
        <v>69</v>
      </c>
      <c r="BD76" s="74" t="s">
        <v>69</v>
      </c>
      <c r="BE76" s="74"/>
      <c r="BF76" s="74" t="s">
        <v>69</v>
      </c>
      <c r="BG76" s="74" t="s">
        <v>69</v>
      </c>
      <c r="BH76" s="74" t="s">
        <v>69</v>
      </c>
      <c r="BI76" s="74" t="s">
        <v>69</v>
      </c>
      <c r="BJ76" s="74" t="s">
        <v>69</v>
      </c>
      <c r="BK76" s="74" t="s">
        <v>69</v>
      </c>
      <c r="BM76" s="74" t="s">
        <v>69</v>
      </c>
      <c r="BN76" s="74" t="s">
        <v>69</v>
      </c>
      <c r="BO76" s="74" t="s">
        <v>69</v>
      </c>
      <c r="BP76" s="74" t="s">
        <v>69</v>
      </c>
      <c r="BQ76" s="74" t="s">
        <v>69</v>
      </c>
      <c r="BR76" s="74" t="s">
        <v>69</v>
      </c>
      <c r="BS76" s="74"/>
      <c r="BT76" s="74" t="s">
        <v>69</v>
      </c>
      <c r="BU76" s="74" t="s">
        <v>69</v>
      </c>
      <c r="BV76" s="74" t="s">
        <v>69</v>
      </c>
      <c r="BW76" s="74" t="s">
        <v>69</v>
      </c>
      <c r="BX76" s="74" t="s">
        <v>69</v>
      </c>
      <c r="BY76" s="74" t="s">
        <v>69</v>
      </c>
      <c r="BZ76" s="74"/>
      <c r="CA76" s="74" t="s">
        <v>69</v>
      </c>
      <c r="CB76" s="74" t="s">
        <v>69</v>
      </c>
      <c r="CC76" s="74" t="s">
        <v>69</v>
      </c>
      <c r="CD76" s="74" t="s">
        <v>69</v>
      </c>
      <c r="CE76" s="74" t="s">
        <v>69</v>
      </c>
      <c r="CF76" s="74" t="s">
        <v>69</v>
      </c>
      <c r="CG76" s="74"/>
      <c r="CH76" s="74" t="s">
        <v>69</v>
      </c>
      <c r="CI76" s="74" t="s">
        <v>69</v>
      </c>
      <c r="CJ76" s="74" t="s">
        <v>69</v>
      </c>
      <c r="CK76" s="74" t="s">
        <v>69</v>
      </c>
      <c r="CL76" s="74" t="s">
        <v>69</v>
      </c>
      <c r="CM76" s="74" t="s">
        <v>69</v>
      </c>
      <c r="CN76" s="74"/>
      <c r="CO76" s="74" t="s">
        <v>69</v>
      </c>
      <c r="CP76" s="74" t="s">
        <v>69</v>
      </c>
      <c r="CQ76" s="74" t="s">
        <v>69</v>
      </c>
      <c r="CR76" s="74" t="s">
        <v>69</v>
      </c>
      <c r="CS76" s="74" t="s">
        <v>69</v>
      </c>
      <c r="CT76" s="74" t="s">
        <v>69</v>
      </c>
      <c r="CV76" s="74" t="s">
        <v>69</v>
      </c>
      <c r="CW76" s="74" t="s">
        <v>69</v>
      </c>
      <c r="CX76" s="74" t="s">
        <v>69</v>
      </c>
      <c r="CY76" s="74" t="s">
        <v>69</v>
      </c>
      <c r="CZ76" s="74" t="s">
        <v>69</v>
      </c>
      <c r="DA76" s="74" t="s">
        <v>69</v>
      </c>
      <c r="DB76" s="74"/>
      <c r="DC76" s="74" t="s">
        <v>69</v>
      </c>
      <c r="DD76" s="74" t="s">
        <v>69</v>
      </c>
      <c r="DE76" s="74" t="s">
        <v>69</v>
      </c>
      <c r="DF76" s="74" t="s">
        <v>69</v>
      </c>
      <c r="DG76" s="74" t="s">
        <v>69</v>
      </c>
      <c r="DH76" s="74" t="s">
        <v>69</v>
      </c>
      <c r="DI76" s="74"/>
      <c r="DJ76" s="74" t="s">
        <v>69</v>
      </c>
      <c r="DK76" s="74" t="s">
        <v>69</v>
      </c>
      <c r="DL76" s="74" t="s">
        <v>69</v>
      </c>
      <c r="DM76" s="74" t="s">
        <v>69</v>
      </c>
      <c r="DN76" s="74" t="s">
        <v>69</v>
      </c>
      <c r="DO76" s="74" t="s">
        <v>69</v>
      </c>
      <c r="DP76" s="74"/>
      <c r="DQ76" s="74" t="s">
        <v>69</v>
      </c>
      <c r="DR76" s="74" t="s">
        <v>69</v>
      </c>
      <c r="DS76" s="74" t="s">
        <v>69</v>
      </c>
      <c r="DT76" s="74" t="s">
        <v>69</v>
      </c>
      <c r="DU76" s="74" t="s">
        <v>69</v>
      </c>
      <c r="DV76" s="74" t="s">
        <v>69</v>
      </c>
      <c r="DX76" s="74" t="s">
        <v>69</v>
      </c>
      <c r="DY76" s="74" t="s">
        <v>69</v>
      </c>
      <c r="DZ76" s="74" t="s">
        <v>69</v>
      </c>
      <c r="EA76" s="74" t="s">
        <v>69</v>
      </c>
      <c r="EB76" s="74" t="s">
        <v>69</v>
      </c>
      <c r="EC76" s="74" t="s">
        <v>69</v>
      </c>
      <c r="ED76" s="74"/>
      <c r="EE76" s="74" t="s">
        <v>69</v>
      </c>
      <c r="EF76" s="74" t="s">
        <v>69</v>
      </c>
      <c r="EG76" s="74" t="s">
        <v>69</v>
      </c>
      <c r="EH76" s="74" t="s">
        <v>69</v>
      </c>
      <c r="EI76" s="74" t="s">
        <v>69</v>
      </c>
      <c r="EJ76" s="74" t="s">
        <v>69</v>
      </c>
      <c r="EK76" s="74"/>
      <c r="EL76" s="74" t="s">
        <v>69</v>
      </c>
      <c r="EM76" s="74" t="s">
        <v>69</v>
      </c>
      <c r="EN76" s="74" t="s">
        <v>69</v>
      </c>
      <c r="EO76" s="74" t="s">
        <v>69</v>
      </c>
      <c r="EP76" s="74" t="s">
        <v>69</v>
      </c>
      <c r="EQ76" s="74" t="s">
        <v>69</v>
      </c>
      <c r="ER76" s="192"/>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c r="RZ76" s="66"/>
      <c r="SA76" s="66"/>
      <c r="SB76" s="66"/>
      <c r="SC76" s="66"/>
      <c r="SD76" s="66"/>
      <c r="SE76" s="66"/>
      <c r="SF76" s="66"/>
      <c r="SG76" s="66"/>
      <c r="SH76" s="66"/>
      <c r="SI76" s="66"/>
      <c r="SJ76" s="66"/>
      <c r="SK76" s="66"/>
      <c r="SL76" s="66"/>
      <c r="SM76" s="66"/>
      <c r="SN76" s="66"/>
      <c r="SO76" s="66"/>
      <c r="SP76" s="66"/>
      <c r="SQ76" s="66"/>
      <c r="SR76" s="66"/>
      <c r="SS76" s="66"/>
      <c r="ST76" s="66"/>
      <c r="SU76" s="66"/>
      <c r="SV76" s="66"/>
      <c r="SW76" s="66"/>
      <c r="SX76" s="66"/>
      <c r="SY76" s="66"/>
      <c r="SZ76" s="66"/>
      <c r="TA76" s="66"/>
      <c r="TB76" s="66"/>
      <c r="TC76" s="66"/>
      <c r="TD76" s="66"/>
      <c r="TE76" s="66"/>
      <c r="TF76" s="66"/>
      <c r="TG76" s="66"/>
      <c r="TH76" s="66"/>
      <c r="TI76" s="66"/>
      <c r="TJ76" s="66"/>
      <c r="TK76" s="66"/>
      <c r="TL76" s="66"/>
      <c r="TM76" s="66"/>
      <c r="TN76" s="66"/>
      <c r="TO76" s="66"/>
      <c r="TP76" s="66"/>
      <c r="TQ76" s="66"/>
      <c r="TR76" s="66"/>
      <c r="TS76" s="66"/>
      <c r="TT76" s="66"/>
      <c r="TU76" s="66"/>
      <c r="TV76" s="66"/>
      <c r="TW76" s="66"/>
      <c r="TX76" s="66"/>
      <c r="TY76" s="66"/>
      <c r="TZ76" s="66"/>
      <c r="UA76" s="66"/>
      <c r="UB76" s="66"/>
      <c r="UC76" s="66"/>
      <c r="UD76" s="66"/>
      <c r="UE76" s="66"/>
      <c r="UF76" s="66"/>
      <c r="UG76" s="66"/>
      <c r="UH76" s="66"/>
      <c r="UI76" s="66"/>
      <c r="UJ76" s="66"/>
      <c r="UK76" s="66"/>
      <c r="UL76" s="66"/>
      <c r="UM76" s="66"/>
      <c r="UN76" s="66"/>
      <c r="UO76" s="66"/>
      <c r="UP76" s="66"/>
      <c r="UQ76" s="66"/>
      <c r="UR76" s="66"/>
      <c r="US76" s="66"/>
      <c r="UT76" s="66"/>
      <c r="UU76" s="66"/>
      <c r="UV76" s="66"/>
      <c r="UW76" s="66"/>
      <c r="UX76" s="66"/>
      <c r="UY76" s="66"/>
      <c r="UZ76" s="66"/>
      <c r="VA76" s="66"/>
      <c r="VB76" s="66"/>
      <c r="VC76" s="66"/>
      <c r="VD76" s="66"/>
      <c r="VE76" s="66"/>
      <c r="VF76" s="66"/>
      <c r="VG76" s="66"/>
      <c r="VH76" s="66"/>
      <c r="VI76" s="66"/>
      <c r="VJ76" s="66"/>
      <c r="VK76" s="66"/>
      <c r="VL76" s="66"/>
      <c r="VM76" s="66"/>
      <c r="VN76" s="66"/>
      <c r="VO76" s="66"/>
      <c r="VP76" s="66"/>
      <c r="VQ76" s="66"/>
      <c r="VR76" s="66"/>
      <c r="VS76" s="66"/>
      <c r="VT76" s="66"/>
      <c r="VU76" s="66"/>
      <c r="VV76" s="66"/>
      <c r="VW76" s="66"/>
      <c r="VX76" s="66"/>
      <c r="VY76" s="66"/>
      <c r="VZ76" s="66"/>
      <c r="WA76" s="66"/>
      <c r="WB76" s="66"/>
      <c r="WC76" s="66"/>
      <c r="WD76" s="66"/>
      <c r="WE76" s="66"/>
      <c r="WF76" s="66"/>
      <c r="WG76" s="66"/>
      <c r="WH76" s="66"/>
      <c r="WI76" s="66"/>
      <c r="WJ76" s="66"/>
      <c r="WK76" s="66"/>
      <c r="WL76" s="66"/>
      <c r="WM76" s="66"/>
      <c r="WN76" s="66"/>
      <c r="WO76" s="66"/>
      <c r="WP76" s="66"/>
      <c r="WQ76" s="66"/>
      <c r="WR76" s="66"/>
      <c r="WS76" s="66"/>
      <c r="WT76" s="66"/>
      <c r="WU76" s="66"/>
      <c r="WV76" s="66"/>
      <c r="WW76" s="66"/>
      <c r="WX76" s="66"/>
      <c r="WY76" s="66"/>
      <c r="WZ76" s="66"/>
      <c r="XA76" s="66"/>
      <c r="XB76" s="66"/>
      <c r="XC76" s="66"/>
      <c r="XD76" s="66"/>
      <c r="XE76" s="66"/>
      <c r="XF76" s="66"/>
      <c r="XG76" s="66"/>
      <c r="XH76" s="66"/>
      <c r="XI76" s="66"/>
      <c r="XJ76" s="66"/>
      <c r="XK76" s="66"/>
      <c r="XL76" s="66"/>
      <c r="XM76" s="66"/>
      <c r="XN76" s="66"/>
      <c r="XO76" s="66"/>
      <c r="XP76" s="66"/>
      <c r="XQ76" s="66"/>
      <c r="XR76" s="66"/>
      <c r="XS76" s="66"/>
      <c r="XT76" s="66"/>
      <c r="XU76" s="66"/>
      <c r="XV76" s="66"/>
      <c r="XW76" s="66"/>
      <c r="XX76" s="66"/>
      <c r="XY76" s="66"/>
      <c r="XZ76" s="66"/>
      <c r="YA76" s="66"/>
      <c r="YB76" s="66"/>
      <c r="YC76" s="66"/>
      <c r="YD76" s="66"/>
      <c r="YE76" s="66"/>
      <c r="YF76" s="66"/>
      <c r="YG76" s="66"/>
      <c r="YH76" s="66"/>
      <c r="YI76" s="66"/>
      <c r="YJ76" s="66"/>
      <c r="YK76" s="66"/>
      <c r="YL76" s="66"/>
      <c r="YM76" s="66"/>
      <c r="YN76" s="66"/>
      <c r="YO76" s="66"/>
      <c r="YP76" s="66"/>
      <c r="YQ76" s="66"/>
      <c r="YR76" s="66"/>
      <c r="YS76" s="66"/>
      <c r="YT76" s="66"/>
      <c r="YU76" s="66"/>
      <c r="YV76" s="66"/>
      <c r="YW76" s="66"/>
      <c r="YX76" s="66"/>
      <c r="YY76" s="66"/>
      <c r="YZ76" s="66"/>
      <c r="ZA76" s="66"/>
      <c r="ZB76" s="66"/>
      <c r="ZC76" s="66"/>
      <c r="ZD76" s="66"/>
      <c r="ZE76" s="66"/>
      <c r="ZF76" s="66"/>
      <c r="ZG76" s="66"/>
      <c r="ZH76" s="66"/>
      <c r="ZI76" s="66"/>
      <c r="ZJ76" s="66"/>
      <c r="ZK76" s="66"/>
      <c r="ZL76" s="66"/>
      <c r="ZM76" s="66"/>
      <c r="ZN76" s="66"/>
      <c r="ZO76" s="66"/>
      <c r="ZP76" s="66"/>
      <c r="ZQ76" s="66"/>
      <c r="ZR76" s="66"/>
      <c r="ZS76" s="66"/>
      <c r="ZT76" s="66"/>
      <c r="ZU76" s="66"/>
      <c r="ZV76" s="66"/>
      <c r="ZW76" s="66"/>
      <c r="ZX76" s="66"/>
      <c r="ZY76" s="66"/>
      <c r="ZZ76" s="66"/>
      <c r="AAA76" s="66"/>
      <c r="AAB76" s="66"/>
      <c r="AAC76" s="66"/>
      <c r="AAD76" s="66"/>
      <c r="AAE76" s="66"/>
      <c r="AAF76" s="66"/>
      <c r="AAG76" s="66"/>
      <c r="AAH76" s="66"/>
      <c r="AAI76" s="66"/>
      <c r="AAJ76" s="66"/>
      <c r="AAK76" s="66"/>
      <c r="AAL76" s="66"/>
      <c r="AAM76" s="66"/>
      <c r="AAN76" s="66"/>
      <c r="AAO76" s="66"/>
      <c r="AAP76" s="66"/>
      <c r="AAQ76" s="66"/>
      <c r="AAR76" s="66"/>
      <c r="AAS76" s="66"/>
      <c r="AAT76" s="66"/>
      <c r="AAU76" s="66"/>
      <c r="AAV76" s="66"/>
      <c r="AAW76" s="66"/>
      <c r="AAX76" s="66"/>
      <c r="AAY76" s="66"/>
      <c r="AAZ76" s="66"/>
      <c r="ABA76" s="66"/>
      <c r="ABB76" s="66"/>
      <c r="ABC76" s="66"/>
      <c r="ABD76" s="66"/>
      <c r="ABE76" s="66"/>
      <c r="ABF76" s="66"/>
      <c r="ABG76" s="66"/>
      <c r="ABH76" s="66"/>
      <c r="ABI76" s="66"/>
      <c r="ABJ76" s="66"/>
      <c r="ABK76" s="66"/>
      <c r="ABL76" s="66"/>
      <c r="ABM76" s="66"/>
      <c r="ABN76" s="66"/>
      <c r="ABO76" s="66"/>
      <c r="ABP76" s="66"/>
      <c r="ABQ76" s="66"/>
      <c r="ABR76" s="66"/>
      <c r="ABS76" s="66"/>
      <c r="ABT76" s="66"/>
      <c r="ABU76" s="66"/>
      <c r="ABV76" s="66"/>
      <c r="ABW76" s="66"/>
      <c r="ABX76" s="66"/>
      <c r="ABY76" s="66"/>
      <c r="ABZ76" s="66"/>
      <c r="ACA76" s="66"/>
      <c r="ACB76" s="66"/>
      <c r="ACC76" s="66"/>
      <c r="ACD76" s="66"/>
      <c r="ACE76" s="66"/>
      <c r="ACF76" s="66"/>
      <c r="ACG76" s="66"/>
      <c r="ACH76" s="66"/>
      <c r="ACI76" s="66"/>
      <c r="ACJ76" s="66"/>
      <c r="ACK76" s="66"/>
      <c r="ACL76" s="66"/>
      <c r="ACM76" s="66"/>
      <c r="ACN76" s="66"/>
      <c r="ACO76" s="66"/>
      <c r="ACP76" s="66"/>
      <c r="ACQ76" s="66"/>
      <c r="ACR76" s="66"/>
      <c r="ACS76" s="66"/>
      <c r="ACT76" s="66"/>
      <c r="ACU76" s="66"/>
      <c r="ACV76" s="66"/>
      <c r="ACW76" s="66"/>
      <c r="ACX76" s="66"/>
      <c r="ACY76" s="66"/>
      <c r="ACZ76" s="66"/>
      <c r="ADA76" s="66"/>
      <c r="ADB76" s="66"/>
      <c r="ADC76" s="66"/>
      <c r="ADD76" s="66"/>
      <c r="ADE76" s="66"/>
      <c r="ADF76" s="66"/>
      <c r="ADG76" s="66"/>
      <c r="ADH76" s="66"/>
      <c r="ADI76" s="66"/>
      <c r="ADJ76" s="66"/>
      <c r="ADK76" s="66"/>
      <c r="ADL76" s="66"/>
      <c r="ADM76" s="66"/>
      <c r="ADN76" s="66"/>
      <c r="ADO76" s="66"/>
      <c r="ADP76" s="66"/>
      <c r="ADQ76" s="66"/>
      <c r="ADR76" s="66"/>
      <c r="ADS76" s="66"/>
      <c r="ADT76" s="66"/>
      <c r="ADU76" s="66"/>
      <c r="ADV76" s="66"/>
      <c r="ADW76" s="66"/>
      <c r="ADX76" s="66"/>
      <c r="ADY76" s="66"/>
      <c r="ADZ76" s="66"/>
      <c r="AEA76" s="66"/>
      <c r="AEB76" s="66"/>
      <c r="AEC76" s="66"/>
      <c r="AED76" s="66"/>
      <c r="AEE76" s="66"/>
      <c r="AEF76" s="66"/>
      <c r="AEG76" s="66"/>
      <c r="AEH76" s="66"/>
      <c r="AEI76" s="66"/>
      <c r="AEJ76" s="66"/>
      <c r="AEK76" s="66"/>
      <c r="AEL76" s="66"/>
      <c r="AEM76" s="66"/>
      <c r="AEN76" s="66"/>
      <c r="AEO76" s="66"/>
      <c r="AEP76" s="66"/>
      <c r="AEQ76" s="66"/>
      <c r="AER76" s="66"/>
      <c r="AES76" s="66"/>
      <c r="AET76" s="66"/>
      <c r="AEU76" s="66"/>
      <c r="AEV76" s="66"/>
      <c r="AEW76" s="66"/>
      <c r="AEX76" s="66"/>
      <c r="AEY76" s="66"/>
      <c r="AEZ76" s="66"/>
      <c r="AFA76" s="66"/>
      <c r="AFB76" s="66"/>
      <c r="AFC76" s="66"/>
      <c r="AFD76" s="66"/>
      <c r="AFE76" s="66"/>
      <c r="AFF76" s="66"/>
      <c r="AFG76" s="66"/>
      <c r="AFH76" s="66"/>
      <c r="AFI76" s="66"/>
      <c r="AFJ76" s="66"/>
      <c r="AFK76" s="66"/>
      <c r="AFL76" s="66"/>
      <c r="AFM76" s="66"/>
      <c r="AFN76" s="66"/>
      <c r="AFO76" s="66"/>
      <c r="AFP76" s="66"/>
      <c r="AFQ76" s="66"/>
      <c r="AFR76" s="66"/>
      <c r="AFS76" s="66"/>
      <c r="AFT76" s="66"/>
      <c r="AFU76" s="66"/>
      <c r="AFV76" s="66"/>
      <c r="AFW76" s="66"/>
      <c r="AFX76" s="66"/>
      <c r="AFY76" s="66"/>
      <c r="AFZ76" s="66"/>
      <c r="AGA76" s="66"/>
      <c r="AGB76" s="66"/>
      <c r="AGC76" s="66"/>
      <c r="AGD76" s="66"/>
      <c r="AGE76" s="66"/>
      <c r="AGF76" s="66"/>
      <c r="AGG76" s="66"/>
      <c r="AGH76" s="66"/>
      <c r="AGI76" s="66"/>
      <c r="AGJ76" s="66"/>
      <c r="AGK76" s="66"/>
      <c r="AGL76" s="66"/>
      <c r="AGM76" s="66"/>
      <c r="AGN76" s="66"/>
      <c r="AGO76" s="66"/>
      <c r="AGP76" s="66"/>
      <c r="AGQ76" s="66"/>
      <c r="AGR76" s="66"/>
      <c r="AGS76" s="66"/>
      <c r="AGT76" s="66"/>
      <c r="AGU76" s="66"/>
      <c r="AGV76" s="66"/>
      <c r="AGW76" s="66"/>
      <c r="AGX76" s="66"/>
      <c r="AGY76" s="66"/>
      <c r="AGZ76" s="66"/>
      <c r="AHA76" s="66"/>
      <c r="AHB76" s="66"/>
      <c r="AHC76" s="76"/>
    </row>
    <row r="77" spans="1:887" s="131" customFormat="1" x14ac:dyDescent="0.25">
      <c r="A77" s="131" t="s">
        <v>578</v>
      </c>
      <c r="B77" s="132">
        <v>2004</v>
      </c>
      <c r="C77" s="131" t="s">
        <v>579</v>
      </c>
      <c r="D77" s="131" t="s">
        <v>580</v>
      </c>
      <c r="E77" s="108" t="s">
        <v>581</v>
      </c>
      <c r="F77" s="131" t="s">
        <v>582</v>
      </c>
      <c r="G77" s="132" t="s">
        <v>76</v>
      </c>
      <c r="H77" s="133">
        <v>42279</v>
      </c>
      <c r="I77" s="131" t="s">
        <v>59</v>
      </c>
      <c r="J77" s="131" t="s">
        <v>521</v>
      </c>
      <c r="K77" s="131" t="s">
        <v>245</v>
      </c>
      <c r="L77" s="132" t="s">
        <v>567</v>
      </c>
      <c r="M77" s="132">
        <v>81</v>
      </c>
      <c r="N77" s="132">
        <v>1</v>
      </c>
      <c r="O77" s="134" t="s">
        <v>684</v>
      </c>
      <c r="P77" s="131" t="s">
        <v>92</v>
      </c>
      <c r="Q77" s="131" t="s">
        <v>690</v>
      </c>
      <c r="R77" s="131" t="s">
        <v>695</v>
      </c>
      <c r="S77" s="132" t="s">
        <v>83</v>
      </c>
      <c r="T77" s="132" t="s">
        <v>66</v>
      </c>
      <c r="U77" s="132" t="s">
        <v>66</v>
      </c>
      <c r="V77" s="132" t="s">
        <v>94</v>
      </c>
      <c r="W77" s="132">
        <v>1</v>
      </c>
      <c r="X77" s="132">
        <v>1</v>
      </c>
      <c r="Y77" s="132" t="s">
        <v>69</v>
      </c>
      <c r="Z77" s="132" t="s">
        <v>69</v>
      </c>
      <c r="AA77" s="132" t="s">
        <v>69</v>
      </c>
      <c r="AB77" s="132" t="s">
        <v>69</v>
      </c>
      <c r="AC77" s="134" t="s">
        <v>583</v>
      </c>
      <c r="AD77" s="132">
        <v>1</v>
      </c>
      <c r="AE77" s="132">
        <v>1</v>
      </c>
      <c r="AF77" s="132" t="s">
        <v>69</v>
      </c>
      <c r="AG77" s="132" t="s">
        <v>69</v>
      </c>
      <c r="AH77" s="132" t="s">
        <v>69</v>
      </c>
      <c r="AI77" s="132" t="s">
        <v>69</v>
      </c>
      <c r="AJ77" s="134" t="s">
        <v>740</v>
      </c>
      <c r="AK77" s="228" t="s">
        <v>69</v>
      </c>
      <c r="AL77" s="132" t="s">
        <v>69</v>
      </c>
      <c r="AM77" s="132" t="s">
        <v>69</v>
      </c>
      <c r="AN77" s="132" t="s">
        <v>69</v>
      </c>
      <c r="AO77" s="132" t="s">
        <v>69</v>
      </c>
      <c r="AP77" s="132" t="s">
        <v>69</v>
      </c>
      <c r="AQ77" s="134"/>
      <c r="AR77" s="132" t="s">
        <v>69</v>
      </c>
      <c r="AS77" s="132" t="s">
        <v>69</v>
      </c>
      <c r="AT77" s="132" t="s">
        <v>69</v>
      </c>
      <c r="AU77" s="132" t="s">
        <v>69</v>
      </c>
      <c r="AV77" s="132" t="s">
        <v>69</v>
      </c>
      <c r="AW77" s="132" t="s">
        <v>69</v>
      </c>
      <c r="AX77" s="132"/>
      <c r="AY77" s="132">
        <v>1</v>
      </c>
      <c r="AZ77" s="132">
        <v>1</v>
      </c>
      <c r="BA77" s="132" t="s">
        <v>69</v>
      </c>
      <c r="BB77" s="132" t="s">
        <v>69</v>
      </c>
      <c r="BC77" s="132" t="s">
        <v>69</v>
      </c>
      <c r="BD77" s="132" t="s">
        <v>69</v>
      </c>
      <c r="BE77" s="134" t="s">
        <v>754</v>
      </c>
      <c r="BF77" s="132" t="s">
        <v>69</v>
      </c>
      <c r="BG77" s="132" t="s">
        <v>69</v>
      </c>
      <c r="BH77" s="132" t="s">
        <v>69</v>
      </c>
      <c r="BI77" s="132" t="s">
        <v>69</v>
      </c>
      <c r="BJ77" s="132" t="s">
        <v>69</v>
      </c>
      <c r="BK77" s="132" t="s">
        <v>69</v>
      </c>
      <c r="BM77" s="132">
        <v>1</v>
      </c>
      <c r="BN77" s="132">
        <v>1</v>
      </c>
      <c r="BO77" s="132" t="s">
        <v>69</v>
      </c>
      <c r="BP77" s="132" t="s">
        <v>69</v>
      </c>
      <c r="BQ77" s="132" t="s">
        <v>69</v>
      </c>
      <c r="BR77" s="132" t="s">
        <v>69</v>
      </c>
      <c r="BS77" s="134" t="s">
        <v>584</v>
      </c>
      <c r="BT77" s="132" t="s">
        <v>69</v>
      </c>
      <c r="BU77" s="132" t="s">
        <v>69</v>
      </c>
      <c r="BV77" s="132" t="s">
        <v>69</v>
      </c>
      <c r="BW77" s="132" t="s">
        <v>69</v>
      </c>
      <c r="BX77" s="132" t="s">
        <v>69</v>
      </c>
      <c r="BY77" s="132" t="s">
        <v>69</v>
      </c>
      <c r="BZ77" s="132"/>
      <c r="CA77" s="132" t="s">
        <v>69</v>
      </c>
      <c r="CB77" s="132" t="s">
        <v>69</v>
      </c>
      <c r="CC77" s="132" t="s">
        <v>69</v>
      </c>
      <c r="CD77" s="132" t="s">
        <v>69</v>
      </c>
      <c r="CE77" s="132" t="s">
        <v>69</v>
      </c>
      <c r="CF77" s="132" t="s">
        <v>69</v>
      </c>
      <c r="CG77" s="132"/>
      <c r="CH77" s="132" t="s">
        <v>69</v>
      </c>
      <c r="CI77" s="132" t="s">
        <v>69</v>
      </c>
      <c r="CJ77" s="132" t="s">
        <v>69</v>
      </c>
      <c r="CK77" s="132" t="s">
        <v>69</v>
      </c>
      <c r="CL77" s="132" t="s">
        <v>69</v>
      </c>
      <c r="CM77" s="132" t="s">
        <v>69</v>
      </c>
      <c r="CN77" s="132"/>
      <c r="CO77" s="132" t="s">
        <v>69</v>
      </c>
      <c r="CP77" s="132" t="s">
        <v>69</v>
      </c>
      <c r="CQ77" s="132" t="s">
        <v>69</v>
      </c>
      <c r="CR77" s="132" t="s">
        <v>69</v>
      </c>
      <c r="CS77" s="132" t="s">
        <v>69</v>
      </c>
      <c r="CT77" s="132" t="s">
        <v>69</v>
      </c>
      <c r="CV77" s="132">
        <v>1</v>
      </c>
      <c r="CW77" s="132">
        <v>1</v>
      </c>
      <c r="CX77" s="132" t="s">
        <v>69</v>
      </c>
      <c r="CY77" s="132" t="s">
        <v>69</v>
      </c>
      <c r="CZ77" s="132" t="s">
        <v>69</v>
      </c>
      <c r="DA77" s="132" t="s">
        <v>69</v>
      </c>
      <c r="DB77" s="134" t="s">
        <v>819</v>
      </c>
      <c r="DC77" s="132" t="s">
        <v>69</v>
      </c>
      <c r="DD77" s="132" t="s">
        <v>69</v>
      </c>
      <c r="DE77" s="132" t="s">
        <v>69</v>
      </c>
      <c r="DF77" s="132" t="s">
        <v>69</v>
      </c>
      <c r="DG77" s="132" t="s">
        <v>69</v>
      </c>
      <c r="DH77" s="132" t="s">
        <v>69</v>
      </c>
      <c r="DI77" s="132"/>
      <c r="DJ77" s="132" t="s">
        <v>69</v>
      </c>
      <c r="DK77" s="132" t="s">
        <v>69</v>
      </c>
      <c r="DL77" s="132" t="s">
        <v>69</v>
      </c>
      <c r="DM77" s="132" t="s">
        <v>69</v>
      </c>
      <c r="DN77" s="132" t="s">
        <v>69</v>
      </c>
      <c r="DO77" s="132" t="s">
        <v>69</v>
      </c>
      <c r="DP77" s="134"/>
      <c r="DQ77" s="132" t="s">
        <v>69</v>
      </c>
      <c r="DR77" s="132" t="s">
        <v>69</v>
      </c>
      <c r="DS77" s="132" t="s">
        <v>69</v>
      </c>
      <c r="DT77" s="132" t="s">
        <v>69</v>
      </c>
      <c r="DU77" s="132" t="s">
        <v>69</v>
      </c>
      <c r="DV77" s="132" t="s">
        <v>69</v>
      </c>
      <c r="DX77" s="132" t="s">
        <v>69</v>
      </c>
      <c r="DY77" s="132" t="s">
        <v>69</v>
      </c>
      <c r="DZ77" s="132" t="s">
        <v>69</v>
      </c>
      <c r="EA77" s="132" t="s">
        <v>69</v>
      </c>
      <c r="EB77" s="132" t="s">
        <v>69</v>
      </c>
      <c r="EC77" s="132" t="s">
        <v>69</v>
      </c>
      <c r="ED77" s="132"/>
      <c r="EE77" s="132" t="s">
        <v>69</v>
      </c>
      <c r="EF77" s="132" t="s">
        <v>69</v>
      </c>
      <c r="EG77" s="132" t="s">
        <v>69</v>
      </c>
      <c r="EH77" s="132" t="s">
        <v>69</v>
      </c>
      <c r="EI77" s="132" t="s">
        <v>69</v>
      </c>
      <c r="EJ77" s="132" t="s">
        <v>69</v>
      </c>
      <c r="EK77" s="132"/>
      <c r="EL77" s="132">
        <v>1</v>
      </c>
      <c r="EM77" s="228">
        <v>1</v>
      </c>
      <c r="EN77" s="132" t="s">
        <v>69</v>
      </c>
      <c r="EO77" s="132" t="s">
        <v>69</v>
      </c>
      <c r="EP77" s="132" t="s">
        <v>69</v>
      </c>
      <c r="EQ77" s="132" t="s">
        <v>69</v>
      </c>
      <c r="ER77" s="194" t="s">
        <v>585</v>
      </c>
      <c r="ES77" s="68"/>
      <c r="ET77" s="68"/>
      <c r="EU77" s="68"/>
      <c r="EV77" s="68"/>
      <c r="EW77" s="68"/>
      <c r="EX77" s="68"/>
      <c r="EY77" s="68"/>
      <c r="EZ77" s="68"/>
      <c r="FA77" s="68"/>
      <c r="FB77" s="68"/>
      <c r="FC77" s="68"/>
      <c r="FD77" s="68"/>
      <c r="FE77" s="68"/>
      <c r="FF77" s="68"/>
      <c r="FG77" s="68"/>
      <c r="FH77" s="68"/>
      <c r="FI77" s="68"/>
      <c r="FJ77" s="68"/>
      <c r="FK77" s="68"/>
      <c r="FL77" s="68"/>
      <c r="FM77" s="68"/>
      <c r="FN77" s="68"/>
      <c r="FO77" s="68"/>
      <c r="FP77" s="68"/>
      <c r="FQ77" s="68"/>
      <c r="FR77" s="68"/>
      <c r="FS77" s="68"/>
      <c r="FT77" s="68"/>
      <c r="FU77" s="68"/>
      <c r="FV77" s="68"/>
      <c r="FW77" s="68"/>
      <c r="FX77" s="68"/>
      <c r="FY77" s="68"/>
      <c r="FZ77" s="68"/>
      <c r="GA77" s="68"/>
      <c r="GB77" s="68"/>
      <c r="GC77" s="68"/>
      <c r="GD77" s="68"/>
      <c r="GE77" s="68"/>
      <c r="GF77" s="68"/>
      <c r="GG77" s="68"/>
      <c r="GH77" s="68"/>
      <c r="GI77" s="68"/>
      <c r="GJ77" s="68"/>
      <c r="GK77" s="68"/>
      <c r="GL77" s="68"/>
      <c r="GM77" s="68"/>
      <c r="GN77" s="68"/>
      <c r="GO77" s="68"/>
      <c r="GP77" s="68"/>
      <c r="GQ77" s="68"/>
      <c r="GR77" s="68"/>
      <c r="GS77" s="68"/>
      <c r="GT77" s="68"/>
      <c r="GU77" s="68"/>
      <c r="GV77" s="68"/>
      <c r="GW77" s="68"/>
      <c r="GX77" s="68"/>
      <c r="GY77" s="68"/>
      <c r="GZ77" s="68"/>
      <c r="HA77" s="68"/>
      <c r="HB77" s="68"/>
      <c r="HC77" s="68"/>
      <c r="HD77" s="68"/>
      <c r="HE77" s="68"/>
      <c r="HF77" s="68"/>
      <c r="HG77" s="68"/>
      <c r="HH77" s="68"/>
      <c r="HI77" s="68"/>
      <c r="HJ77" s="68"/>
      <c r="HK77" s="68"/>
      <c r="HL77" s="68"/>
      <c r="HM77" s="68"/>
      <c r="HN77" s="68"/>
      <c r="HO77" s="68"/>
      <c r="HP77" s="68"/>
      <c r="HQ77" s="68"/>
      <c r="HR77" s="68"/>
      <c r="HS77" s="68"/>
      <c r="HT77" s="68"/>
      <c r="HU77" s="68"/>
      <c r="HV77" s="68"/>
      <c r="HW77" s="68"/>
      <c r="HX77" s="68"/>
      <c r="HY77" s="68"/>
      <c r="HZ77" s="68"/>
      <c r="IA77" s="68"/>
      <c r="IB77" s="68"/>
      <c r="IC77" s="68"/>
      <c r="ID77" s="68"/>
      <c r="IE77" s="68"/>
      <c r="IF77" s="68"/>
      <c r="IG77" s="68"/>
      <c r="IH77" s="68"/>
      <c r="II77" s="68"/>
      <c r="IJ77" s="68"/>
      <c r="IK77" s="68"/>
      <c r="IL77" s="68"/>
      <c r="IM77" s="68"/>
      <c r="IN77" s="68"/>
      <c r="IO77" s="68"/>
      <c r="IP77" s="68"/>
      <c r="IQ77" s="68"/>
      <c r="IR77" s="68"/>
      <c r="IS77" s="68"/>
      <c r="IT77" s="68"/>
      <c r="IU77" s="68"/>
      <c r="IV77" s="68"/>
      <c r="IW77" s="68"/>
      <c r="IX77" s="68"/>
      <c r="IY77" s="68"/>
      <c r="IZ77" s="68"/>
      <c r="JA77" s="68"/>
      <c r="JB77" s="68"/>
      <c r="JC77" s="68"/>
      <c r="JD77" s="68"/>
      <c r="JE77" s="68"/>
      <c r="JF77" s="68"/>
      <c r="JG77" s="68"/>
      <c r="JH77" s="68"/>
      <c r="JI77" s="68"/>
      <c r="JJ77" s="68"/>
      <c r="JK77" s="68"/>
      <c r="JL77" s="68"/>
      <c r="JM77" s="68"/>
      <c r="JN77" s="68"/>
      <c r="JO77" s="68"/>
      <c r="JP77" s="68"/>
      <c r="JQ77" s="68"/>
      <c r="JR77" s="68"/>
      <c r="JS77" s="68"/>
      <c r="JT77" s="68"/>
      <c r="JU77" s="68"/>
      <c r="JV77" s="68"/>
      <c r="JW77" s="68"/>
      <c r="JX77" s="68"/>
      <c r="JY77" s="68"/>
      <c r="JZ77" s="68"/>
      <c r="KA77" s="68"/>
      <c r="KB77" s="68"/>
      <c r="KC77" s="68"/>
      <c r="KD77" s="68"/>
      <c r="KE77" s="68"/>
      <c r="KF77" s="68"/>
      <c r="KG77" s="68"/>
      <c r="KH77" s="68"/>
      <c r="KI77" s="68"/>
      <c r="KJ77" s="68"/>
      <c r="KK77" s="68"/>
      <c r="KL77" s="68"/>
      <c r="KM77" s="68"/>
      <c r="KN77" s="68"/>
      <c r="KO77" s="68"/>
      <c r="KP77" s="68"/>
      <c r="KQ77" s="68"/>
      <c r="KR77" s="68"/>
      <c r="KS77" s="68"/>
      <c r="KT77" s="68"/>
      <c r="KU77" s="68"/>
      <c r="KV77" s="68"/>
      <c r="KW77" s="68"/>
      <c r="KX77" s="68"/>
      <c r="KY77" s="68"/>
      <c r="KZ77" s="68"/>
      <c r="LA77" s="68"/>
      <c r="LB77" s="68"/>
      <c r="LC77" s="68"/>
      <c r="LD77" s="68"/>
      <c r="LE77" s="68"/>
      <c r="LF77" s="68"/>
      <c r="LG77" s="68"/>
      <c r="LH77" s="68"/>
      <c r="LI77" s="68"/>
      <c r="LJ77" s="68"/>
      <c r="LK77" s="68"/>
      <c r="LL77" s="68"/>
      <c r="LM77" s="68"/>
      <c r="LN77" s="68"/>
      <c r="LO77" s="68"/>
      <c r="LP77" s="68"/>
      <c r="LQ77" s="68"/>
      <c r="LR77" s="68"/>
      <c r="LS77" s="68"/>
      <c r="LT77" s="68"/>
      <c r="LU77" s="68"/>
      <c r="LV77" s="68"/>
      <c r="LW77" s="68"/>
      <c r="LX77" s="68"/>
      <c r="LY77" s="68"/>
      <c r="LZ77" s="68"/>
      <c r="MA77" s="68"/>
      <c r="MB77" s="68"/>
      <c r="MC77" s="68"/>
      <c r="MD77" s="68"/>
      <c r="ME77" s="68"/>
      <c r="MF77" s="68"/>
      <c r="MG77" s="68"/>
      <c r="MH77" s="68"/>
      <c r="MI77" s="68"/>
      <c r="MJ77" s="68"/>
      <c r="MK77" s="68"/>
      <c r="ML77" s="68"/>
      <c r="MM77" s="68"/>
      <c r="MN77" s="68"/>
      <c r="MO77" s="68"/>
      <c r="MP77" s="68"/>
      <c r="MQ77" s="68"/>
      <c r="MR77" s="68"/>
      <c r="MS77" s="68"/>
      <c r="MT77" s="68"/>
      <c r="MU77" s="68"/>
      <c r="MV77" s="68"/>
      <c r="MW77" s="68"/>
      <c r="MX77" s="68"/>
      <c r="MY77" s="68"/>
      <c r="MZ77" s="68"/>
      <c r="NA77" s="68"/>
      <c r="NB77" s="68"/>
      <c r="NC77" s="68"/>
      <c r="ND77" s="68"/>
      <c r="NE77" s="68"/>
      <c r="NF77" s="68"/>
      <c r="NG77" s="68"/>
      <c r="NH77" s="68"/>
      <c r="NI77" s="68"/>
      <c r="NJ77" s="68"/>
      <c r="NK77" s="68"/>
      <c r="NL77" s="68"/>
      <c r="NM77" s="68"/>
      <c r="NN77" s="68"/>
      <c r="NO77" s="68"/>
      <c r="NP77" s="68"/>
      <c r="NQ77" s="68"/>
      <c r="NR77" s="68"/>
      <c r="NS77" s="68"/>
      <c r="NT77" s="68"/>
      <c r="NU77" s="68"/>
      <c r="NV77" s="68"/>
      <c r="NW77" s="68"/>
      <c r="NX77" s="68"/>
      <c r="NY77" s="68"/>
      <c r="NZ77" s="68"/>
      <c r="OA77" s="68"/>
      <c r="OB77" s="68"/>
      <c r="OC77" s="68"/>
      <c r="OD77" s="68"/>
      <c r="OE77" s="68"/>
      <c r="OF77" s="68"/>
      <c r="OG77" s="68"/>
      <c r="OH77" s="68"/>
      <c r="OI77" s="68"/>
      <c r="OJ77" s="68"/>
      <c r="OK77" s="68"/>
      <c r="OL77" s="68"/>
      <c r="OM77" s="68"/>
      <c r="ON77" s="68"/>
      <c r="OO77" s="68"/>
      <c r="OP77" s="68"/>
      <c r="OQ77" s="68"/>
      <c r="OR77" s="68"/>
      <c r="OS77" s="68"/>
      <c r="OT77" s="68"/>
      <c r="OU77" s="68"/>
      <c r="OV77" s="68"/>
      <c r="OW77" s="68"/>
      <c r="OX77" s="68"/>
      <c r="OY77" s="68"/>
      <c r="OZ77" s="68"/>
      <c r="PA77" s="68"/>
      <c r="PB77" s="68"/>
      <c r="PC77" s="68"/>
      <c r="PD77" s="68"/>
      <c r="PE77" s="68"/>
      <c r="PF77" s="68"/>
      <c r="PG77" s="68"/>
      <c r="PH77" s="68"/>
      <c r="PI77" s="68"/>
      <c r="PJ77" s="68"/>
      <c r="PK77" s="68"/>
      <c r="PL77" s="68"/>
      <c r="PM77" s="68"/>
      <c r="PN77" s="68"/>
      <c r="PO77" s="68"/>
      <c r="PP77" s="68"/>
      <c r="PQ77" s="68"/>
      <c r="PR77" s="68"/>
      <c r="PS77" s="68"/>
      <c r="PT77" s="68"/>
      <c r="PU77" s="68"/>
      <c r="PV77" s="68"/>
      <c r="PW77" s="68"/>
      <c r="PX77" s="68"/>
      <c r="PY77" s="68"/>
      <c r="PZ77" s="68"/>
      <c r="QA77" s="68"/>
      <c r="QB77" s="68"/>
      <c r="QC77" s="68"/>
      <c r="QD77" s="68"/>
      <c r="QE77" s="68"/>
      <c r="QF77" s="68"/>
      <c r="QG77" s="68"/>
      <c r="QH77" s="68"/>
      <c r="QI77" s="68"/>
      <c r="QJ77" s="68"/>
      <c r="QK77" s="68"/>
      <c r="QL77" s="68"/>
      <c r="QM77" s="68"/>
      <c r="QN77" s="68"/>
      <c r="QO77" s="68"/>
      <c r="QP77" s="68"/>
      <c r="QQ77" s="68"/>
      <c r="QR77" s="68"/>
      <c r="QS77" s="68"/>
      <c r="QT77" s="68"/>
      <c r="QU77" s="68"/>
      <c r="QV77" s="68"/>
      <c r="QW77" s="68"/>
      <c r="QX77" s="68"/>
      <c r="QY77" s="68"/>
      <c r="QZ77" s="68"/>
      <c r="RA77" s="68"/>
      <c r="RB77" s="68"/>
      <c r="RC77" s="68"/>
      <c r="RD77" s="68"/>
      <c r="RE77" s="68"/>
      <c r="RF77" s="68"/>
      <c r="RG77" s="68"/>
      <c r="RH77" s="68"/>
      <c r="RI77" s="68"/>
      <c r="RJ77" s="68"/>
      <c r="RK77" s="68"/>
      <c r="RL77" s="68"/>
      <c r="RM77" s="68"/>
      <c r="RN77" s="68"/>
      <c r="RO77" s="68"/>
      <c r="RP77" s="68"/>
      <c r="RQ77" s="68"/>
      <c r="RR77" s="68"/>
      <c r="RS77" s="68"/>
      <c r="RT77" s="68"/>
      <c r="RU77" s="68"/>
      <c r="RV77" s="68"/>
      <c r="RW77" s="68"/>
      <c r="RX77" s="68"/>
      <c r="RY77" s="68"/>
      <c r="RZ77" s="68"/>
      <c r="SA77" s="68"/>
      <c r="SB77" s="68"/>
      <c r="SC77" s="68"/>
      <c r="SD77" s="68"/>
      <c r="SE77" s="68"/>
      <c r="SF77" s="68"/>
      <c r="SG77" s="68"/>
      <c r="SH77" s="68"/>
      <c r="SI77" s="68"/>
      <c r="SJ77" s="68"/>
      <c r="SK77" s="68"/>
      <c r="SL77" s="68"/>
      <c r="SM77" s="68"/>
      <c r="SN77" s="68"/>
      <c r="SO77" s="68"/>
      <c r="SP77" s="68"/>
      <c r="SQ77" s="68"/>
      <c r="SR77" s="68"/>
      <c r="SS77" s="68"/>
      <c r="ST77" s="68"/>
      <c r="SU77" s="68"/>
      <c r="SV77" s="68"/>
      <c r="SW77" s="68"/>
      <c r="SX77" s="68"/>
      <c r="SY77" s="68"/>
      <c r="SZ77" s="68"/>
      <c r="TA77" s="68"/>
      <c r="TB77" s="68"/>
      <c r="TC77" s="68"/>
      <c r="TD77" s="68"/>
      <c r="TE77" s="68"/>
      <c r="TF77" s="68"/>
      <c r="TG77" s="68"/>
      <c r="TH77" s="68"/>
      <c r="TI77" s="68"/>
      <c r="TJ77" s="68"/>
      <c r="TK77" s="68"/>
      <c r="TL77" s="68"/>
      <c r="TM77" s="68"/>
      <c r="TN77" s="68"/>
      <c r="TO77" s="68"/>
      <c r="TP77" s="68"/>
      <c r="TQ77" s="68"/>
      <c r="TR77" s="68"/>
      <c r="TS77" s="68"/>
      <c r="TT77" s="68"/>
      <c r="TU77" s="68"/>
      <c r="TV77" s="68"/>
      <c r="TW77" s="68"/>
      <c r="TX77" s="68"/>
      <c r="TY77" s="68"/>
      <c r="TZ77" s="68"/>
      <c r="UA77" s="68"/>
      <c r="UB77" s="68"/>
      <c r="UC77" s="68"/>
      <c r="UD77" s="68"/>
      <c r="UE77" s="68"/>
      <c r="UF77" s="68"/>
      <c r="UG77" s="68"/>
      <c r="UH77" s="68"/>
      <c r="UI77" s="68"/>
      <c r="UJ77" s="68"/>
      <c r="UK77" s="68"/>
      <c r="UL77" s="68"/>
      <c r="UM77" s="68"/>
      <c r="UN77" s="68"/>
      <c r="UO77" s="68"/>
      <c r="UP77" s="68"/>
      <c r="UQ77" s="68"/>
      <c r="UR77" s="68"/>
      <c r="US77" s="68"/>
      <c r="UT77" s="68"/>
      <c r="UU77" s="68"/>
      <c r="UV77" s="68"/>
      <c r="UW77" s="68"/>
      <c r="UX77" s="68"/>
      <c r="UY77" s="68"/>
      <c r="UZ77" s="68"/>
      <c r="VA77" s="68"/>
      <c r="VB77" s="68"/>
      <c r="VC77" s="68"/>
      <c r="VD77" s="68"/>
      <c r="VE77" s="68"/>
      <c r="VF77" s="68"/>
      <c r="VG77" s="68"/>
      <c r="VH77" s="68"/>
      <c r="VI77" s="68"/>
      <c r="VJ77" s="68"/>
      <c r="VK77" s="68"/>
      <c r="VL77" s="68"/>
      <c r="VM77" s="68"/>
      <c r="VN77" s="68"/>
      <c r="VO77" s="68"/>
      <c r="VP77" s="68"/>
      <c r="VQ77" s="68"/>
      <c r="VR77" s="68"/>
      <c r="VS77" s="68"/>
      <c r="VT77" s="68"/>
      <c r="VU77" s="68"/>
      <c r="VV77" s="68"/>
      <c r="VW77" s="68"/>
      <c r="VX77" s="68"/>
      <c r="VY77" s="68"/>
      <c r="VZ77" s="68"/>
      <c r="WA77" s="68"/>
      <c r="WB77" s="68"/>
      <c r="WC77" s="68"/>
      <c r="WD77" s="68"/>
      <c r="WE77" s="68"/>
      <c r="WF77" s="68"/>
      <c r="WG77" s="68"/>
      <c r="WH77" s="68"/>
      <c r="WI77" s="68"/>
      <c r="WJ77" s="68"/>
      <c r="WK77" s="68"/>
      <c r="WL77" s="68"/>
      <c r="WM77" s="68"/>
      <c r="WN77" s="68"/>
      <c r="WO77" s="68"/>
      <c r="WP77" s="68"/>
      <c r="WQ77" s="68"/>
      <c r="WR77" s="68"/>
      <c r="WS77" s="68"/>
      <c r="WT77" s="68"/>
      <c r="WU77" s="68"/>
      <c r="WV77" s="68"/>
      <c r="WW77" s="68"/>
      <c r="WX77" s="68"/>
      <c r="WY77" s="68"/>
      <c r="WZ77" s="68"/>
      <c r="XA77" s="68"/>
      <c r="XB77" s="68"/>
      <c r="XC77" s="68"/>
      <c r="XD77" s="68"/>
      <c r="XE77" s="68"/>
      <c r="XF77" s="68"/>
      <c r="XG77" s="68"/>
      <c r="XH77" s="68"/>
      <c r="XI77" s="68"/>
      <c r="XJ77" s="68"/>
      <c r="XK77" s="68"/>
      <c r="XL77" s="68"/>
      <c r="XM77" s="68"/>
      <c r="XN77" s="68"/>
      <c r="XO77" s="68"/>
      <c r="XP77" s="68"/>
      <c r="XQ77" s="68"/>
      <c r="XR77" s="68"/>
      <c r="XS77" s="68"/>
      <c r="XT77" s="68"/>
      <c r="XU77" s="68"/>
      <c r="XV77" s="68"/>
      <c r="XW77" s="68"/>
      <c r="XX77" s="68"/>
      <c r="XY77" s="68"/>
      <c r="XZ77" s="68"/>
      <c r="YA77" s="68"/>
      <c r="YB77" s="68"/>
      <c r="YC77" s="68"/>
      <c r="YD77" s="68"/>
      <c r="YE77" s="68"/>
      <c r="YF77" s="68"/>
      <c r="YG77" s="68"/>
      <c r="YH77" s="68"/>
      <c r="YI77" s="68"/>
      <c r="YJ77" s="68"/>
      <c r="YK77" s="68"/>
      <c r="YL77" s="68"/>
      <c r="YM77" s="68"/>
      <c r="YN77" s="68"/>
      <c r="YO77" s="68"/>
      <c r="YP77" s="68"/>
      <c r="YQ77" s="68"/>
      <c r="YR77" s="68"/>
      <c r="YS77" s="68"/>
      <c r="YT77" s="68"/>
      <c r="YU77" s="68"/>
      <c r="YV77" s="68"/>
      <c r="YW77" s="68"/>
      <c r="YX77" s="68"/>
      <c r="YY77" s="68"/>
      <c r="YZ77" s="68"/>
      <c r="ZA77" s="68"/>
      <c r="ZB77" s="68"/>
      <c r="ZC77" s="68"/>
      <c r="ZD77" s="68"/>
      <c r="ZE77" s="68"/>
      <c r="ZF77" s="68"/>
      <c r="ZG77" s="68"/>
      <c r="ZH77" s="68"/>
      <c r="ZI77" s="68"/>
      <c r="ZJ77" s="68"/>
      <c r="ZK77" s="68"/>
      <c r="ZL77" s="68"/>
      <c r="ZM77" s="68"/>
      <c r="ZN77" s="68"/>
      <c r="ZO77" s="68"/>
      <c r="ZP77" s="68"/>
      <c r="ZQ77" s="68"/>
      <c r="ZR77" s="68"/>
      <c r="ZS77" s="68"/>
      <c r="ZT77" s="68"/>
      <c r="ZU77" s="68"/>
      <c r="ZV77" s="68"/>
      <c r="ZW77" s="68"/>
      <c r="ZX77" s="68"/>
      <c r="ZY77" s="68"/>
      <c r="ZZ77" s="68"/>
      <c r="AAA77" s="68"/>
      <c r="AAB77" s="68"/>
      <c r="AAC77" s="68"/>
      <c r="AAD77" s="68"/>
      <c r="AAE77" s="68"/>
      <c r="AAF77" s="68"/>
      <c r="AAG77" s="68"/>
      <c r="AAH77" s="68"/>
      <c r="AAI77" s="68"/>
      <c r="AAJ77" s="68"/>
      <c r="AAK77" s="68"/>
      <c r="AAL77" s="68"/>
      <c r="AAM77" s="68"/>
      <c r="AAN77" s="68"/>
      <c r="AAO77" s="68"/>
      <c r="AAP77" s="68"/>
      <c r="AAQ77" s="68"/>
      <c r="AAR77" s="68"/>
      <c r="AAS77" s="68"/>
      <c r="AAT77" s="68"/>
      <c r="AAU77" s="68"/>
      <c r="AAV77" s="68"/>
      <c r="AAW77" s="68"/>
      <c r="AAX77" s="68"/>
      <c r="AAY77" s="68"/>
      <c r="AAZ77" s="68"/>
      <c r="ABA77" s="68"/>
      <c r="ABB77" s="68"/>
      <c r="ABC77" s="68"/>
      <c r="ABD77" s="68"/>
      <c r="ABE77" s="68"/>
      <c r="ABF77" s="68"/>
      <c r="ABG77" s="68"/>
      <c r="ABH77" s="68"/>
      <c r="ABI77" s="68"/>
      <c r="ABJ77" s="68"/>
      <c r="ABK77" s="68"/>
      <c r="ABL77" s="68"/>
      <c r="ABM77" s="68"/>
      <c r="ABN77" s="68"/>
      <c r="ABO77" s="68"/>
      <c r="ABP77" s="68"/>
      <c r="ABQ77" s="68"/>
      <c r="ABR77" s="68"/>
      <c r="ABS77" s="68"/>
      <c r="ABT77" s="68"/>
      <c r="ABU77" s="68"/>
      <c r="ABV77" s="68"/>
      <c r="ABW77" s="68"/>
      <c r="ABX77" s="68"/>
      <c r="ABY77" s="68"/>
      <c r="ABZ77" s="68"/>
      <c r="ACA77" s="68"/>
      <c r="ACB77" s="68"/>
      <c r="ACC77" s="68"/>
      <c r="ACD77" s="68"/>
      <c r="ACE77" s="68"/>
      <c r="ACF77" s="68"/>
      <c r="ACG77" s="68"/>
      <c r="ACH77" s="68"/>
      <c r="ACI77" s="68"/>
      <c r="ACJ77" s="68"/>
      <c r="ACK77" s="68"/>
      <c r="ACL77" s="68"/>
      <c r="ACM77" s="68"/>
      <c r="ACN77" s="68"/>
      <c r="ACO77" s="68"/>
      <c r="ACP77" s="68"/>
      <c r="ACQ77" s="68"/>
      <c r="ACR77" s="68"/>
      <c r="ACS77" s="68"/>
      <c r="ACT77" s="68"/>
      <c r="ACU77" s="68"/>
      <c r="ACV77" s="68"/>
      <c r="ACW77" s="68"/>
      <c r="ACX77" s="68"/>
      <c r="ACY77" s="68"/>
      <c r="ACZ77" s="68"/>
      <c r="ADA77" s="68"/>
      <c r="ADB77" s="68"/>
      <c r="ADC77" s="68"/>
      <c r="ADD77" s="68"/>
      <c r="ADE77" s="68"/>
      <c r="ADF77" s="68"/>
      <c r="ADG77" s="68"/>
      <c r="ADH77" s="68"/>
      <c r="ADI77" s="68"/>
      <c r="ADJ77" s="68"/>
      <c r="ADK77" s="68"/>
      <c r="ADL77" s="68"/>
      <c r="ADM77" s="68"/>
      <c r="ADN77" s="68"/>
      <c r="ADO77" s="68"/>
      <c r="ADP77" s="68"/>
      <c r="ADQ77" s="68"/>
      <c r="ADR77" s="68"/>
      <c r="ADS77" s="68"/>
      <c r="ADT77" s="68"/>
      <c r="ADU77" s="68"/>
      <c r="ADV77" s="68"/>
      <c r="ADW77" s="68"/>
      <c r="ADX77" s="68"/>
      <c r="ADY77" s="68"/>
      <c r="ADZ77" s="68"/>
      <c r="AEA77" s="68"/>
      <c r="AEB77" s="68"/>
      <c r="AEC77" s="68"/>
      <c r="AED77" s="68"/>
      <c r="AEE77" s="68"/>
      <c r="AEF77" s="68"/>
      <c r="AEG77" s="68"/>
      <c r="AEH77" s="68"/>
      <c r="AEI77" s="68"/>
      <c r="AEJ77" s="68"/>
      <c r="AEK77" s="68"/>
      <c r="AEL77" s="68"/>
      <c r="AEM77" s="68"/>
      <c r="AEN77" s="68"/>
      <c r="AEO77" s="68"/>
      <c r="AEP77" s="68"/>
      <c r="AEQ77" s="68"/>
      <c r="AER77" s="68"/>
      <c r="AES77" s="68"/>
      <c r="AET77" s="68"/>
      <c r="AEU77" s="68"/>
      <c r="AEV77" s="68"/>
      <c r="AEW77" s="68"/>
      <c r="AEX77" s="68"/>
      <c r="AEY77" s="68"/>
      <c r="AEZ77" s="68"/>
      <c r="AFA77" s="68"/>
      <c r="AFB77" s="68"/>
      <c r="AFC77" s="68"/>
      <c r="AFD77" s="68"/>
      <c r="AFE77" s="68"/>
      <c r="AFF77" s="68"/>
      <c r="AFG77" s="68"/>
      <c r="AFH77" s="68"/>
      <c r="AFI77" s="68"/>
      <c r="AFJ77" s="68"/>
      <c r="AFK77" s="68"/>
      <c r="AFL77" s="68"/>
      <c r="AFM77" s="68"/>
      <c r="AFN77" s="68"/>
      <c r="AFO77" s="68"/>
      <c r="AFP77" s="68"/>
      <c r="AFQ77" s="68"/>
      <c r="AFR77" s="68"/>
      <c r="AFS77" s="68"/>
      <c r="AFT77" s="68"/>
      <c r="AFU77" s="68"/>
      <c r="AFV77" s="68"/>
      <c r="AFW77" s="68"/>
      <c r="AFX77" s="68"/>
      <c r="AFY77" s="68"/>
      <c r="AFZ77" s="68"/>
      <c r="AGA77" s="68"/>
      <c r="AGB77" s="68"/>
      <c r="AGC77" s="68"/>
      <c r="AGD77" s="68"/>
      <c r="AGE77" s="68"/>
      <c r="AGF77" s="68"/>
      <c r="AGG77" s="68"/>
      <c r="AGH77" s="68"/>
      <c r="AGI77" s="68"/>
      <c r="AGJ77" s="68"/>
      <c r="AGK77" s="68"/>
      <c r="AGL77" s="68"/>
      <c r="AGM77" s="68"/>
      <c r="AGN77" s="68"/>
      <c r="AGO77" s="68"/>
      <c r="AGP77" s="68"/>
      <c r="AGQ77" s="68"/>
      <c r="AGR77" s="68"/>
      <c r="AGS77" s="68"/>
      <c r="AGT77" s="68"/>
      <c r="AGU77" s="68"/>
      <c r="AGV77" s="68"/>
      <c r="AGW77" s="68"/>
      <c r="AGX77" s="68"/>
      <c r="AGY77" s="68"/>
      <c r="AGZ77" s="68"/>
      <c r="AHA77" s="68"/>
      <c r="AHB77" s="68"/>
      <c r="AHC77" s="135"/>
    </row>
    <row r="78" spans="1:887" s="79" customFormat="1" x14ac:dyDescent="0.25">
      <c r="A78" s="79" t="s">
        <v>586</v>
      </c>
      <c r="B78" s="82">
        <v>2011</v>
      </c>
      <c r="C78" s="79" t="s">
        <v>587</v>
      </c>
      <c r="D78" s="79" t="s">
        <v>289</v>
      </c>
      <c r="E78" s="24" t="s">
        <v>588</v>
      </c>
      <c r="F78" s="79" t="s">
        <v>589</v>
      </c>
      <c r="G78" s="82" t="s">
        <v>58</v>
      </c>
      <c r="H78" s="81">
        <v>42282</v>
      </c>
      <c r="I78" s="79" t="s">
        <v>59</v>
      </c>
      <c r="J78" s="79" t="s">
        <v>514</v>
      </c>
      <c r="K78" s="79" t="s">
        <v>590</v>
      </c>
      <c r="L78" s="82" t="s">
        <v>66</v>
      </c>
      <c r="M78" s="82">
        <v>48</v>
      </c>
      <c r="N78" s="82">
        <v>2</v>
      </c>
      <c r="O78" s="80" t="s">
        <v>196</v>
      </c>
      <c r="P78" s="79" t="s">
        <v>140</v>
      </c>
      <c r="Q78" s="79" t="s">
        <v>101</v>
      </c>
      <c r="R78" s="79" t="s">
        <v>591</v>
      </c>
      <c r="S78" s="82" t="s">
        <v>66</v>
      </c>
      <c r="T78" s="82" t="s">
        <v>66</v>
      </c>
      <c r="U78" s="82" t="s">
        <v>66</v>
      </c>
      <c r="V78" s="82">
        <v>1</v>
      </c>
      <c r="W78" s="82" t="s">
        <v>69</v>
      </c>
      <c r="X78" s="82" t="s">
        <v>69</v>
      </c>
      <c r="Y78" s="82" t="s">
        <v>69</v>
      </c>
      <c r="Z78" s="82" t="s">
        <v>69</v>
      </c>
      <c r="AA78" s="82" t="s">
        <v>69</v>
      </c>
      <c r="AB78" s="82" t="s">
        <v>69</v>
      </c>
      <c r="AC78" s="82"/>
      <c r="AD78" s="82" t="s">
        <v>69</v>
      </c>
      <c r="AE78" s="82" t="s">
        <v>69</v>
      </c>
      <c r="AF78" s="82" t="s">
        <v>69</v>
      </c>
      <c r="AG78" s="82" t="s">
        <v>69</v>
      </c>
      <c r="AH78" s="82" t="s">
        <v>69</v>
      </c>
      <c r="AI78" s="82" t="s">
        <v>69</v>
      </c>
      <c r="AJ78" s="82"/>
      <c r="AK78" s="82" t="s">
        <v>69</v>
      </c>
      <c r="AL78" s="82" t="s">
        <v>69</v>
      </c>
      <c r="AM78" s="82" t="s">
        <v>69</v>
      </c>
      <c r="AN78" s="82" t="s">
        <v>69</v>
      </c>
      <c r="AO78" s="82" t="s">
        <v>69</v>
      </c>
      <c r="AP78" s="82" t="s">
        <v>69</v>
      </c>
      <c r="AQ78" s="82"/>
      <c r="AR78" s="82" t="s">
        <v>69</v>
      </c>
      <c r="AS78" s="82" t="s">
        <v>69</v>
      </c>
      <c r="AT78" s="82" t="s">
        <v>69</v>
      </c>
      <c r="AU78" s="82" t="s">
        <v>69</v>
      </c>
      <c r="AV78" s="82" t="s">
        <v>69</v>
      </c>
      <c r="AW78" s="82" t="s">
        <v>69</v>
      </c>
      <c r="AX78" s="82"/>
      <c r="AY78" s="82">
        <v>2</v>
      </c>
      <c r="AZ78" s="82">
        <v>1</v>
      </c>
      <c r="BA78" s="82"/>
      <c r="BB78" s="82"/>
      <c r="BC78" s="82"/>
      <c r="BD78" s="82"/>
      <c r="BE78" s="80" t="s">
        <v>755</v>
      </c>
      <c r="BF78" s="82" t="s">
        <v>69</v>
      </c>
      <c r="BG78" s="82" t="s">
        <v>69</v>
      </c>
      <c r="BH78" s="82" t="s">
        <v>69</v>
      </c>
      <c r="BI78" s="82" t="s">
        <v>69</v>
      </c>
      <c r="BJ78" s="82" t="s">
        <v>69</v>
      </c>
      <c r="BK78" s="82" t="s">
        <v>69</v>
      </c>
      <c r="BM78" s="82" t="s">
        <v>69</v>
      </c>
      <c r="BN78" s="82" t="s">
        <v>69</v>
      </c>
      <c r="BO78" s="82" t="s">
        <v>69</v>
      </c>
      <c r="BP78" s="82" t="s">
        <v>69</v>
      </c>
      <c r="BQ78" s="82" t="s">
        <v>69</v>
      </c>
      <c r="BR78" s="82" t="s">
        <v>69</v>
      </c>
      <c r="BS78" s="80"/>
      <c r="BT78" s="82" t="s">
        <v>69</v>
      </c>
      <c r="BU78" s="82" t="s">
        <v>69</v>
      </c>
      <c r="BV78" s="82" t="s">
        <v>69</v>
      </c>
      <c r="BW78" s="82" t="s">
        <v>69</v>
      </c>
      <c r="BX78" s="82" t="s">
        <v>69</v>
      </c>
      <c r="BY78" s="82" t="s">
        <v>69</v>
      </c>
      <c r="BZ78" s="82"/>
      <c r="CA78" s="82" t="s">
        <v>69</v>
      </c>
      <c r="CB78" s="82" t="s">
        <v>69</v>
      </c>
      <c r="CC78" s="82" t="s">
        <v>69</v>
      </c>
      <c r="CD78" s="82" t="s">
        <v>69</v>
      </c>
      <c r="CE78" s="82" t="s">
        <v>69</v>
      </c>
      <c r="CF78" s="82" t="s">
        <v>69</v>
      </c>
      <c r="CG78" s="82"/>
      <c r="CH78" s="82" t="s">
        <v>69</v>
      </c>
      <c r="CI78" s="82" t="s">
        <v>69</v>
      </c>
      <c r="CJ78" s="82" t="s">
        <v>69</v>
      </c>
      <c r="CK78" s="82" t="s">
        <v>69</v>
      </c>
      <c r="CL78" s="82" t="s">
        <v>69</v>
      </c>
      <c r="CM78" s="82" t="s">
        <v>69</v>
      </c>
      <c r="CN78" s="82"/>
      <c r="CO78" s="82" t="s">
        <v>69</v>
      </c>
      <c r="CP78" s="82" t="s">
        <v>69</v>
      </c>
      <c r="CQ78" s="82" t="s">
        <v>69</v>
      </c>
      <c r="CR78" s="82" t="s">
        <v>69</v>
      </c>
      <c r="CS78" s="82" t="s">
        <v>69</v>
      </c>
      <c r="CT78" s="82" t="s">
        <v>69</v>
      </c>
      <c r="CV78" s="82">
        <v>2</v>
      </c>
      <c r="CW78" s="83" t="s">
        <v>446</v>
      </c>
      <c r="CX78" s="82" t="s">
        <v>69</v>
      </c>
      <c r="CY78" s="82" t="s">
        <v>69</v>
      </c>
      <c r="CZ78" s="82" t="s">
        <v>69</v>
      </c>
      <c r="DA78" s="82" t="s">
        <v>69</v>
      </c>
      <c r="DB78" s="80" t="s">
        <v>820</v>
      </c>
      <c r="DC78" s="82" t="s">
        <v>69</v>
      </c>
      <c r="DD78" s="82" t="s">
        <v>69</v>
      </c>
      <c r="DE78" s="82" t="s">
        <v>69</v>
      </c>
      <c r="DF78" s="82" t="s">
        <v>69</v>
      </c>
      <c r="DG78" s="82" t="s">
        <v>69</v>
      </c>
      <c r="DH78" s="82" t="s">
        <v>69</v>
      </c>
      <c r="DI78" s="82"/>
      <c r="DJ78" s="82" t="s">
        <v>69</v>
      </c>
      <c r="DK78" s="82" t="s">
        <v>69</v>
      </c>
      <c r="DL78" s="82" t="s">
        <v>69</v>
      </c>
      <c r="DM78" s="82" t="s">
        <v>69</v>
      </c>
      <c r="DN78" s="82" t="s">
        <v>69</v>
      </c>
      <c r="DO78" s="82" t="s">
        <v>69</v>
      </c>
      <c r="DP78" s="80"/>
      <c r="DQ78" s="82" t="s">
        <v>69</v>
      </c>
      <c r="DR78" s="82" t="s">
        <v>69</v>
      </c>
      <c r="DS78" s="82" t="s">
        <v>69</v>
      </c>
      <c r="DT78" s="82" t="s">
        <v>69</v>
      </c>
      <c r="DU78" s="82" t="s">
        <v>69</v>
      </c>
      <c r="DV78" s="82" t="s">
        <v>69</v>
      </c>
      <c r="DX78" s="82" t="s">
        <v>69</v>
      </c>
      <c r="DY78" s="82" t="s">
        <v>69</v>
      </c>
      <c r="DZ78" s="82" t="s">
        <v>69</v>
      </c>
      <c r="EA78" s="82" t="s">
        <v>69</v>
      </c>
      <c r="EB78" s="82" t="s">
        <v>69</v>
      </c>
      <c r="EC78" s="82" t="s">
        <v>69</v>
      </c>
      <c r="ED78" s="82"/>
      <c r="EE78" s="82" t="s">
        <v>69</v>
      </c>
      <c r="EF78" s="82" t="s">
        <v>69</v>
      </c>
      <c r="EG78" s="82" t="s">
        <v>69</v>
      </c>
      <c r="EH78" s="82" t="s">
        <v>69</v>
      </c>
      <c r="EI78" s="82" t="s">
        <v>69</v>
      </c>
      <c r="EJ78" s="82" t="s">
        <v>69</v>
      </c>
      <c r="EK78" s="80"/>
      <c r="EL78" s="82" t="s">
        <v>69</v>
      </c>
      <c r="EM78" s="82" t="s">
        <v>69</v>
      </c>
      <c r="EN78" s="82" t="s">
        <v>69</v>
      </c>
      <c r="EO78" s="82" t="s">
        <v>69</v>
      </c>
      <c r="EP78" s="82" t="s">
        <v>69</v>
      </c>
      <c r="EQ78" s="82" t="s">
        <v>69</v>
      </c>
      <c r="ER78" s="195"/>
      <c r="ES78" s="68"/>
      <c r="ET78" s="68"/>
      <c r="EU78" s="68"/>
      <c r="EV78" s="68"/>
      <c r="EW78" s="68"/>
      <c r="EX78" s="68"/>
      <c r="EY78" s="68"/>
      <c r="EZ78" s="68"/>
      <c r="FA78" s="68"/>
      <c r="FB78" s="68"/>
      <c r="FC78" s="68"/>
      <c r="FD78" s="68"/>
      <c r="FE78" s="68"/>
      <c r="FF78" s="68"/>
      <c r="FG78" s="68"/>
      <c r="FH78" s="68"/>
      <c r="FI78" s="68"/>
      <c r="FJ78" s="68"/>
      <c r="FK78" s="68"/>
      <c r="FL78" s="68"/>
      <c r="FM78" s="68"/>
      <c r="FN78" s="68"/>
      <c r="FO78" s="68"/>
      <c r="FP78" s="68"/>
      <c r="FQ78" s="68"/>
      <c r="FR78" s="68"/>
      <c r="FS78" s="68"/>
      <c r="FT78" s="68"/>
      <c r="FU78" s="68"/>
      <c r="FV78" s="68"/>
      <c r="FW78" s="68"/>
      <c r="FX78" s="68"/>
      <c r="FY78" s="68"/>
      <c r="FZ78" s="68"/>
      <c r="GA78" s="68"/>
      <c r="GB78" s="68"/>
      <c r="GC78" s="68"/>
      <c r="GD78" s="68"/>
      <c r="GE78" s="68"/>
      <c r="GF78" s="68"/>
      <c r="GG78" s="68"/>
      <c r="GH78" s="68"/>
      <c r="GI78" s="68"/>
      <c r="GJ78" s="68"/>
      <c r="GK78" s="68"/>
      <c r="GL78" s="68"/>
      <c r="GM78" s="68"/>
      <c r="GN78" s="68"/>
      <c r="GO78" s="68"/>
      <c r="GP78" s="68"/>
      <c r="GQ78" s="68"/>
      <c r="GR78" s="68"/>
      <c r="GS78" s="68"/>
      <c r="GT78" s="68"/>
      <c r="GU78" s="68"/>
      <c r="GV78" s="68"/>
      <c r="GW78" s="68"/>
      <c r="GX78" s="68"/>
      <c r="GY78" s="68"/>
      <c r="GZ78" s="68"/>
      <c r="HA78" s="68"/>
      <c r="HB78" s="68"/>
      <c r="HC78" s="68"/>
      <c r="HD78" s="68"/>
      <c r="HE78" s="68"/>
      <c r="HF78" s="68"/>
      <c r="HG78" s="68"/>
      <c r="HH78" s="68"/>
      <c r="HI78" s="68"/>
      <c r="HJ78" s="68"/>
      <c r="HK78" s="68"/>
      <c r="HL78" s="68"/>
      <c r="HM78" s="68"/>
      <c r="HN78" s="68"/>
      <c r="HO78" s="68"/>
      <c r="HP78" s="68"/>
      <c r="HQ78" s="68"/>
      <c r="HR78" s="68"/>
      <c r="HS78" s="68"/>
      <c r="HT78" s="68"/>
      <c r="HU78" s="68"/>
      <c r="HV78" s="68"/>
      <c r="HW78" s="68"/>
      <c r="HX78" s="68"/>
      <c r="HY78" s="68"/>
      <c r="HZ78" s="68"/>
      <c r="IA78" s="68"/>
      <c r="IB78" s="68"/>
      <c r="IC78" s="68"/>
      <c r="ID78" s="68"/>
      <c r="IE78" s="68"/>
      <c r="IF78" s="68"/>
      <c r="IG78" s="68"/>
      <c r="IH78" s="68"/>
      <c r="II78" s="68"/>
      <c r="IJ78" s="68"/>
      <c r="IK78" s="68"/>
      <c r="IL78" s="68"/>
      <c r="IM78" s="68"/>
      <c r="IN78" s="68"/>
      <c r="IO78" s="68"/>
      <c r="IP78" s="68"/>
      <c r="IQ78" s="68"/>
      <c r="IR78" s="68"/>
      <c r="IS78" s="68"/>
      <c r="IT78" s="68"/>
      <c r="IU78" s="68"/>
      <c r="IV78" s="68"/>
      <c r="IW78" s="68"/>
      <c r="IX78" s="68"/>
      <c r="IY78" s="68"/>
      <c r="IZ78" s="68"/>
      <c r="JA78" s="68"/>
      <c r="JB78" s="68"/>
      <c r="JC78" s="68"/>
      <c r="JD78" s="68"/>
      <c r="JE78" s="68"/>
      <c r="JF78" s="68"/>
      <c r="JG78" s="68"/>
      <c r="JH78" s="68"/>
      <c r="JI78" s="68"/>
      <c r="JJ78" s="68"/>
      <c r="JK78" s="68"/>
      <c r="JL78" s="68"/>
      <c r="JM78" s="68"/>
      <c r="JN78" s="68"/>
      <c r="JO78" s="68"/>
      <c r="JP78" s="68"/>
      <c r="JQ78" s="68"/>
      <c r="JR78" s="68"/>
      <c r="JS78" s="68"/>
      <c r="JT78" s="68"/>
      <c r="JU78" s="68"/>
      <c r="JV78" s="68"/>
      <c r="JW78" s="68"/>
      <c r="JX78" s="68"/>
      <c r="JY78" s="68"/>
      <c r="JZ78" s="68"/>
      <c r="KA78" s="68"/>
      <c r="KB78" s="68"/>
      <c r="KC78" s="68"/>
      <c r="KD78" s="68"/>
      <c r="KE78" s="68"/>
      <c r="KF78" s="68"/>
      <c r="KG78" s="68"/>
      <c r="KH78" s="68"/>
      <c r="KI78" s="68"/>
      <c r="KJ78" s="68"/>
      <c r="KK78" s="68"/>
      <c r="KL78" s="68"/>
      <c r="KM78" s="68"/>
      <c r="KN78" s="68"/>
      <c r="KO78" s="68"/>
      <c r="KP78" s="68"/>
      <c r="KQ78" s="68"/>
      <c r="KR78" s="68"/>
      <c r="KS78" s="68"/>
      <c r="KT78" s="68"/>
      <c r="KU78" s="68"/>
      <c r="KV78" s="68"/>
      <c r="KW78" s="68"/>
      <c r="KX78" s="68"/>
      <c r="KY78" s="68"/>
      <c r="KZ78" s="68"/>
      <c r="LA78" s="68"/>
      <c r="LB78" s="68"/>
      <c r="LC78" s="68"/>
      <c r="LD78" s="68"/>
      <c r="LE78" s="68"/>
      <c r="LF78" s="68"/>
      <c r="LG78" s="68"/>
      <c r="LH78" s="68"/>
      <c r="LI78" s="68"/>
      <c r="LJ78" s="68"/>
      <c r="LK78" s="68"/>
      <c r="LL78" s="68"/>
      <c r="LM78" s="68"/>
      <c r="LN78" s="68"/>
      <c r="LO78" s="68"/>
      <c r="LP78" s="68"/>
      <c r="LQ78" s="68"/>
      <c r="LR78" s="68"/>
      <c r="LS78" s="68"/>
      <c r="LT78" s="68"/>
      <c r="LU78" s="68"/>
      <c r="LV78" s="68"/>
      <c r="LW78" s="68"/>
      <c r="LX78" s="68"/>
      <c r="LY78" s="68"/>
      <c r="LZ78" s="68"/>
      <c r="MA78" s="68"/>
      <c r="MB78" s="68"/>
      <c r="MC78" s="68"/>
      <c r="MD78" s="68"/>
      <c r="ME78" s="68"/>
      <c r="MF78" s="68"/>
      <c r="MG78" s="68"/>
      <c r="MH78" s="68"/>
      <c r="MI78" s="68"/>
      <c r="MJ78" s="68"/>
      <c r="MK78" s="68"/>
      <c r="ML78" s="68"/>
      <c r="MM78" s="68"/>
      <c r="MN78" s="68"/>
      <c r="MO78" s="68"/>
      <c r="MP78" s="68"/>
      <c r="MQ78" s="68"/>
      <c r="MR78" s="68"/>
      <c r="MS78" s="68"/>
      <c r="MT78" s="68"/>
      <c r="MU78" s="68"/>
      <c r="MV78" s="68"/>
      <c r="MW78" s="68"/>
      <c r="MX78" s="68"/>
      <c r="MY78" s="68"/>
      <c r="MZ78" s="68"/>
      <c r="NA78" s="68"/>
      <c r="NB78" s="68"/>
      <c r="NC78" s="68"/>
      <c r="ND78" s="68"/>
      <c r="NE78" s="68"/>
      <c r="NF78" s="68"/>
      <c r="NG78" s="68"/>
      <c r="NH78" s="68"/>
      <c r="NI78" s="68"/>
      <c r="NJ78" s="68"/>
      <c r="NK78" s="68"/>
      <c r="NL78" s="68"/>
      <c r="NM78" s="68"/>
      <c r="NN78" s="68"/>
      <c r="NO78" s="68"/>
      <c r="NP78" s="68"/>
      <c r="NQ78" s="68"/>
      <c r="NR78" s="68"/>
      <c r="NS78" s="68"/>
      <c r="NT78" s="68"/>
      <c r="NU78" s="68"/>
      <c r="NV78" s="68"/>
      <c r="NW78" s="68"/>
      <c r="NX78" s="68"/>
      <c r="NY78" s="68"/>
      <c r="NZ78" s="68"/>
      <c r="OA78" s="68"/>
      <c r="OB78" s="68"/>
      <c r="OC78" s="68"/>
      <c r="OD78" s="68"/>
      <c r="OE78" s="68"/>
      <c r="OF78" s="68"/>
      <c r="OG78" s="68"/>
      <c r="OH78" s="68"/>
      <c r="OI78" s="68"/>
      <c r="OJ78" s="68"/>
      <c r="OK78" s="68"/>
      <c r="OL78" s="68"/>
      <c r="OM78" s="68"/>
      <c r="ON78" s="68"/>
      <c r="OO78" s="68"/>
      <c r="OP78" s="68"/>
      <c r="OQ78" s="68"/>
      <c r="OR78" s="68"/>
      <c r="OS78" s="68"/>
      <c r="OT78" s="68"/>
      <c r="OU78" s="68"/>
      <c r="OV78" s="68"/>
      <c r="OW78" s="68"/>
      <c r="OX78" s="68"/>
      <c r="OY78" s="68"/>
      <c r="OZ78" s="68"/>
      <c r="PA78" s="68"/>
      <c r="PB78" s="68"/>
      <c r="PC78" s="68"/>
      <c r="PD78" s="68"/>
      <c r="PE78" s="68"/>
      <c r="PF78" s="68"/>
      <c r="PG78" s="68"/>
      <c r="PH78" s="68"/>
      <c r="PI78" s="68"/>
      <c r="PJ78" s="68"/>
      <c r="PK78" s="68"/>
      <c r="PL78" s="68"/>
      <c r="PM78" s="68"/>
      <c r="PN78" s="68"/>
      <c r="PO78" s="68"/>
      <c r="PP78" s="68"/>
      <c r="PQ78" s="68"/>
      <c r="PR78" s="68"/>
      <c r="PS78" s="68"/>
      <c r="PT78" s="68"/>
      <c r="PU78" s="68"/>
      <c r="PV78" s="68"/>
      <c r="PW78" s="68"/>
      <c r="PX78" s="68"/>
      <c r="PY78" s="68"/>
      <c r="PZ78" s="68"/>
      <c r="QA78" s="68"/>
      <c r="QB78" s="68"/>
      <c r="QC78" s="68"/>
      <c r="QD78" s="68"/>
      <c r="QE78" s="68"/>
      <c r="QF78" s="68"/>
      <c r="QG78" s="68"/>
      <c r="QH78" s="68"/>
      <c r="QI78" s="68"/>
      <c r="QJ78" s="68"/>
      <c r="QK78" s="68"/>
      <c r="QL78" s="68"/>
      <c r="QM78" s="68"/>
      <c r="QN78" s="68"/>
      <c r="QO78" s="68"/>
      <c r="QP78" s="68"/>
      <c r="QQ78" s="68"/>
      <c r="QR78" s="68"/>
      <c r="QS78" s="68"/>
      <c r="QT78" s="68"/>
      <c r="QU78" s="68"/>
      <c r="QV78" s="68"/>
      <c r="QW78" s="68"/>
      <c r="QX78" s="68"/>
      <c r="QY78" s="68"/>
      <c r="QZ78" s="68"/>
      <c r="RA78" s="68"/>
      <c r="RB78" s="68"/>
      <c r="RC78" s="68"/>
      <c r="RD78" s="68"/>
      <c r="RE78" s="68"/>
      <c r="RF78" s="68"/>
      <c r="RG78" s="68"/>
      <c r="RH78" s="68"/>
      <c r="RI78" s="68"/>
      <c r="RJ78" s="68"/>
      <c r="RK78" s="68"/>
      <c r="RL78" s="68"/>
      <c r="RM78" s="68"/>
      <c r="RN78" s="68"/>
      <c r="RO78" s="68"/>
      <c r="RP78" s="68"/>
      <c r="RQ78" s="68"/>
      <c r="RR78" s="68"/>
      <c r="RS78" s="68"/>
      <c r="RT78" s="68"/>
      <c r="RU78" s="68"/>
      <c r="RV78" s="68"/>
      <c r="RW78" s="68"/>
      <c r="RX78" s="68"/>
      <c r="RY78" s="68"/>
      <c r="RZ78" s="68"/>
      <c r="SA78" s="68"/>
      <c r="SB78" s="68"/>
      <c r="SC78" s="68"/>
      <c r="SD78" s="68"/>
      <c r="SE78" s="68"/>
      <c r="SF78" s="68"/>
      <c r="SG78" s="68"/>
      <c r="SH78" s="68"/>
      <c r="SI78" s="68"/>
      <c r="SJ78" s="68"/>
      <c r="SK78" s="68"/>
      <c r="SL78" s="68"/>
      <c r="SM78" s="68"/>
      <c r="SN78" s="68"/>
      <c r="SO78" s="68"/>
      <c r="SP78" s="68"/>
      <c r="SQ78" s="68"/>
      <c r="SR78" s="68"/>
      <c r="SS78" s="68"/>
      <c r="ST78" s="68"/>
      <c r="SU78" s="68"/>
      <c r="SV78" s="68"/>
      <c r="SW78" s="68"/>
      <c r="SX78" s="68"/>
      <c r="SY78" s="68"/>
      <c r="SZ78" s="68"/>
      <c r="TA78" s="68"/>
      <c r="TB78" s="68"/>
      <c r="TC78" s="68"/>
      <c r="TD78" s="68"/>
      <c r="TE78" s="68"/>
      <c r="TF78" s="68"/>
      <c r="TG78" s="68"/>
      <c r="TH78" s="68"/>
      <c r="TI78" s="68"/>
      <c r="TJ78" s="68"/>
      <c r="TK78" s="68"/>
      <c r="TL78" s="68"/>
      <c r="TM78" s="68"/>
      <c r="TN78" s="68"/>
      <c r="TO78" s="68"/>
      <c r="TP78" s="68"/>
      <c r="TQ78" s="68"/>
      <c r="TR78" s="68"/>
      <c r="TS78" s="68"/>
      <c r="TT78" s="68"/>
      <c r="TU78" s="68"/>
      <c r="TV78" s="68"/>
      <c r="TW78" s="68"/>
      <c r="TX78" s="68"/>
      <c r="TY78" s="68"/>
      <c r="TZ78" s="68"/>
      <c r="UA78" s="68"/>
      <c r="UB78" s="68"/>
      <c r="UC78" s="68"/>
      <c r="UD78" s="68"/>
      <c r="UE78" s="68"/>
      <c r="UF78" s="68"/>
      <c r="UG78" s="68"/>
      <c r="UH78" s="68"/>
      <c r="UI78" s="68"/>
      <c r="UJ78" s="68"/>
      <c r="UK78" s="68"/>
      <c r="UL78" s="68"/>
      <c r="UM78" s="68"/>
      <c r="UN78" s="68"/>
      <c r="UO78" s="68"/>
      <c r="UP78" s="68"/>
      <c r="UQ78" s="68"/>
      <c r="UR78" s="68"/>
      <c r="US78" s="68"/>
      <c r="UT78" s="68"/>
      <c r="UU78" s="68"/>
      <c r="UV78" s="68"/>
      <c r="UW78" s="68"/>
      <c r="UX78" s="68"/>
      <c r="UY78" s="68"/>
      <c r="UZ78" s="68"/>
      <c r="VA78" s="68"/>
      <c r="VB78" s="68"/>
      <c r="VC78" s="68"/>
      <c r="VD78" s="68"/>
      <c r="VE78" s="68"/>
      <c r="VF78" s="68"/>
      <c r="VG78" s="68"/>
      <c r="VH78" s="68"/>
      <c r="VI78" s="68"/>
      <c r="VJ78" s="68"/>
      <c r="VK78" s="68"/>
      <c r="VL78" s="68"/>
      <c r="VM78" s="68"/>
      <c r="VN78" s="68"/>
      <c r="VO78" s="68"/>
      <c r="VP78" s="68"/>
      <c r="VQ78" s="68"/>
      <c r="VR78" s="68"/>
      <c r="VS78" s="68"/>
      <c r="VT78" s="68"/>
      <c r="VU78" s="68"/>
      <c r="VV78" s="68"/>
      <c r="VW78" s="68"/>
      <c r="VX78" s="68"/>
      <c r="VY78" s="68"/>
      <c r="VZ78" s="68"/>
      <c r="WA78" s="68"/>
      <c r="WB78" s="68"/>
      <c r="WC78" s="68"/>
      <c r="WD78" s="68"/>
      <c r="WE78" s="68"/>
      <c r="WF78" s="68"/>
      <c r="WG78" s="68"/>
      <c r="WH78" s="68"/>
      <c r="WI78" s="68"/>
      <c r="WJ78" s="68"/>
      <c r="WK78" s="68"/>
      <c r="WL78" s="68"/>
      <c r="WM78" s="68"/>
      <c r="WN78" s="68"/>
      <c r="WO78" s="68"/>
      <c r="WP78" s="68"/>
      <c r="WQ78" s="68"/>
      <c r="WR78" s="68"/>
      <c r="WS78" s="68"/>
      <c r="WT78" s="68"/>
      <c r="WU78" s="68"/>
      <c r="WV78" s="68"/>
      <c r="WW78" s="68"/>
      <c r="WX78" s="68"/>
      <c r="WY78" s="68"/>
      <c r="WZ78" s="68"/>
      <c r="XA78" s="68"/>
      <c r="XB78" s="68"/>
      <c r="XC78" s="68"/>
      <c r="XD78" s="68"/>
      <c r="XE78" s="68"/>
      <c r="XF78" s="68"/>
      <c r="XG78" s="68"/>
      <c r="XH78" s="68"/>
      <c r="XI78" s="68"/>
      <c r="XJ78" s="68"/>
      <c r="XK78" s="68"/>
      <c r="XL78" s="68"/>
      <c r="XM78" s="68"/>
      <c r="XN78" s="68"/>
      <c r="XO78" s="68"/>
      <c r="XP78" s="68"/>
      <c r="XQ78" s="68"/>
      <c r="XR78" s="68"/>
      <c r="XS78" s="68"/>
      <c r="XT78" s="68"/>
      <c r="XU78" s="68"/>
      <c r="XV78" s="68"/>
      <c r="XW78" s="68"/>
      <c r="XX78" s="68"/>
      <c r="XY78" s="68"/>
      <c r="XZ78" s="68"/>
      <c r="YA78" s="68"/>
      <c r="YB78" s="68"/>
      <c r="YC78" s="68"/>
      <c r="YD78" s="68"/>
      <c r="YE78" s="68"/>
      <c r="YF78" s="68"/>
      <c r="YG78" s="68"/>
      <c r="YH78" s="68"/>
      <c r="YI78" s="68"/>
      <c r="YJ78" s="68"/>
      <c r="YK78" s="68"/>
      <c r="YL78" s="68"/>
      <c r="YM78" s="68"/>
      <c r="YN78" s="68"/>
      <c r="YO78" s="68"/>
      <c r="YP78" s="68"/>
      <c r="YQ78" s="68"/>
      <c r="YR78" s="68"/>
      <c r="YS78" s="68"/>
      <c r="YT78" s="68"/>
      <c r="YU78" s="68"/>
      <c r="YV78" s="68"/>
      <c r="YW78" s="68"/>
      <c r="YX78" s="68"/>
      <c r="YY78" s="68"/>
      <c r="YZ78" s="68"/>
      <c r="ZA78" s="68"/>
      <c r="ZB78" s="68"/>
      <c r="ZC78" s="68"/>
      <c r="ZD78" s="68"/>
      <c r="ZE78" s="68"/>
      <c r="ZF78" s="68"/>
      <c r="ZG78" s="68"/>
      <c r="ZH78" s="68"/>
      <c r="ZI78" s="68"/>
      <c r="ZJ78" s="68"/>
      <c r="ZK78" s="68"/>
      <c r="ZL78" s="68"/>
      <c r="ZM78" s="68"/>
      <c r="ZN78" s="68"/>
      <c r="ZO78" s="68"/>
      <c r="ZP78" s="68"/>
      <c r="ZQ78" s="68"/>
      <c r="ZR78" s="68"/>
      <c r="ZS78" s="68"/>
      <c r="ZT78" s="68"/>
      <c r="ZU78" s="68"/>
      <c r="ZV78" s="68"/>
      <c r="ZW78" s="68"/>
      <c r="ZX78" s="68"/>
      <c r="ZY78" s="68"/>
      <c r="ZZ78" s="68"/>
      <c r="AAA78" s="68"/>
      <c r="AAB78" s="68"/>
      <c r="AAC78" s="68"/>
      <c r="AAD78" s="68"/>
      <c r="AAE78" s="68"/>
      <c r="AAF78" s="68"/>
      <c r="AAG78" s="68"/>
      <c r="AAH78" s="68"/>
      <c r="AAI78" s="68"/>
      <c r="AAJ78" s="68"/>
      <c r="AAK78" s="68"/>
      <c r="AAL78" s="68"/>
      <c r="AAM78" s="68"/>
      <c r="AAN78" s="68"/>
      <c r="AAO78" s="68"/>
      <c r="AAP78" s="68"/>
      <c r="AAQ78" s="68"/>
      <c r="AAR78" s="68"/>
      <c r="AAS78" s="68"/>
      <c r="AAT78" s="68"/>
      <c r="AAU78" s="68"/>
      <c r="AAV78" s="68"/>
      <c r="AAW78" s="68"/>
      <c r="AAX78" s="68"/>
      <c r="AAY78" s="68"/>
      <c r="AAZ78" s="68"/>
      <c r="ABA78" s="68"/>
      <c r="ABB78" s="68"/>
      <c r="ABC78" s="68"/>
      <c r="ABD78" s="68"/>
      <c r="ABE78" s="68"/>
      <c r="ABF78" s="68"/>
      <c r="ABG78" s="68"/>
      <c r="ABH78" s="68"/>
      <c r="ABI78" s="68"/>
      <c r="ABJ78" s="68"/>
      <c r="ABK78" s="68"/>
      <c r="ABL78" s="68"/>
      <c r="ABM78" s="68"/>
      <c r="ABN78" s="68"/>
      <c r="ABO78" s="68"/>
      <c r="ABP78" s="68"/>
      <c r="ABQ78" s="68"/>
      <c r="ABR78" s="68"/>
      <c r="ABS78" s="68"/>
      <c r="ABT78" s="68"/>
      <c r="ABU78" s="68"/>
      <c r="ABV78" s="68"/>
      <c r="ABW78" s="68"/>
      <c r="ABX78" s="68"/>
      <c r="ABY78" s="68"/>
      <c r="ABZ78" s="68"/>
      <c r="ACA78" s="68"/>
      <c r="ACB78" s="68"/>
      <c r="ACC78" s="68"/>
      <c r="ACD78" s="68"/>
      <c r="ACE78" s="68"/>
      <c r="ACF78" s="68"/>
      <c r="ACG78" s="68"/>
      <c r="ACH78" s="68"/>
      <c r="ACI78" s="68"/>
      <c r="ACJ78" s="68"/>
      <c r="ACK78" s="68"/>
      <c r="ACL78" s="68"/>
      <c r="ACM78" s="68"/>
      <c r="ACN78" s="68"/>
      <c r="ACO78" s="68"/>
      <c r="ACP78" s="68"/>
      <c r="ACQ78" s="68"/>
      <c r="ACR78" s="68"/>
      <c r="ACS78" s="68"/>
      <c r="ACT78" s="68"/>
      <c r="ACU78" s="68"/>
      <c r="ACV78" s="68"/>
      <c r="ACW78" s="68"/>
      <c r="ACX78" s="68"/>
      <c r="ACY78" s="68"/>
      <c r="ACZ78" s="68"/>
      <c r="ADA78" s="68"/>
      <c r="ADB78" s="68"/>
      <c r="ADC78" s="68"/>
      <c r="ADD78" s="68"/>
      <c r="ADE78" s="68"/>
      <c r="ADF78" s="68"/>
      <c r="ADG78" s="68"/>
      <c r="ADH78" s="68"/>
      <c r="ADI78" s="68"/>
      <c r="ADJ78" s="68"/>
      <c r="ADK78" s="68"/>
      <c r="ADL78" s="68"/>
      <c r="ADM78" s="68"/>
      <c r="ADN78" s="68"/>
      <c r="ADO78" s="68"/>
      <c r="ADP78" s="68"/>
      <c r="ADQ78" s="68"/>
      <c r="ADR78" s="68"/>
      <c r="ADS78" s="68"/>
      <c r="ADT78" s="68"/>
      <c r="ADU78" s="68"/>
      <c r="ADV78" s="68"/>
      <c r="ADW78" s="68"/>
      <c r="ADX78" s="68"/>
      <c r="ADY78" s="68"/>
      <c r="ADZ78" s="68"/>
      <c r="AEA78" s="68"/>
      <c r="AEB78" s="68"/>
      <c r="AEC78" s="68"/>
      <c r="AED78" s="68"/>
      <c r="AEE78" s="68"/>
      <c r="AEF78" s="68"/>
      <c r="AEG78" s="68"/>
      <c r="AEH78" s="68"/>
      <c r="AEI78" s="68"/>
      <c r="AEJ78" s="68"/>
      <c r="AEK78" s="68"/>
      <c r="AEL78" s="68"/>
      <c r="AEM78" s="68"/>
      <c r="AEN78" s="68"/>
      <c r="AEO78" s="68"/>
      <c r="AEP78" s="68"/>
      <c r="AEQ78" s="68"/>
      <c r="AER78" s="68"/>
      <c r="AES78" s="68"/>
      <c r="AET78" s="68"/>
      <c r="AEU78" s="68"/>
      <c r="AEV78" s="68"/>
      <c r="AEW78" s="68"/>
      <c r="AEX78" s="68"/>
      <c r="AEY78" s="68"/>
      <c r="AEZ78" s="68"/>
      <c r="AFA78" s="68"/>
      <c r="AFB78" s="68"/>
      <c r="AFC78" s="68"/>
      <c r="AFD78" s="68"/>
      <c r="AFE78" s="68"/>
      <c r="AFF78" s="68"/>
      <c r="AFG78" s="68"/>
      <c r="AFH78" s="68"/>
      <c r="AFI78" s="68"/>
      <c r="AFJ78" s="68"/>
      <c r="AFK78" s="68"/>
      <c r="AFL78" s="68"/>
      <c r="AFM78" s="68"/>
      <c r="AFN78" s="68"/>
      <c r="AFO78" s="68"/>
      <c r="AFP78" s="68"/>
      <c r="AFQ78" s="68"/>
      <c r="AFR78" s="68"/>
      <c r="AFS78" s="68"/>
      <c r="AFT78" s="68"/>
      <c r="AFU78" s="68"/>
      <c r="AFV78" s="68"/>
      <c r="AFW78" s="68"/>
      <c r="AFX78" s="68"/>
      <c r="AFY78" s="68"/>
      <c r="AFZ78" s="68"/>
      <c r="AGA78" s="68"/>
      <c r="AGB78" s="68"/>
      <c r="AGC78" s="68"/>
      <c r="AGD78" s="68"/>
      <c r="AGE78" s="68"/>
      <c r="AGF78" s="68"/>
      <c r="AGG78" s="68"/>
      <c r="AGH78" s="68"/>
      <c r="AGI78" s="68"/>
      <c r="AGJ78" s="68"/>
      <c r="AGK78" s="68"/>
      <c r="AGL78" s="68"/>
      <c r="AGM78" s="68"/>
      <c r="AGN78" s="68"/>
      <c r="AGO78" s="68"/>
      <c r="AGP78" s="68"/>
      <c r="AGQ78" s="68"/>
      <c r="AGR78" s="68"/>
      <c r="AGS78" s="68"/>
      <c r="AGT78" s="68"/>
      <c r="AGU78" s="68"/>
      <c r="AGV78" s="68"/>
      <c r="AGW78" s="68"/>
      <c r="AGX78" s="68"/>
      <c r="AGY78" s="68"/>
      <c r="AGZ78" s="68"/>
      <c r="AHA78" s="68"/>
      <c r="AHB78" s="68"/>
      <c r="AHC78" s="84"/>
    </row>
    <row r="79" spans="1:887" s="131" customFormat="1" x14ac:dyDescent="0.25">
      <c r="A79" s="131" t="s">
        <v>592</v>
      </c>
      <c r="B79" s="132">
        <v>2008</v>
      </c>
      <c r="C79" s="131" t="s">
        <v>593</v>
      </c>
      <c r="D79" s="131" t="s">
        <v>594</v>
      </c>
      <c r="E79" s="108" t="s">
        <v>595</v>
      </c>
      <c r="F79" s="131" t="s">
        <v>596</v>
      </c>
      <c r="G79" s="132" t="s">
        <v>58</v>
      </c>
      <c r="H79" s="133">
        <v>42279</v>
      </c>
      <c r="I79" s="131" t="s">
        <v>59</v>
      </c>
      <c r="J79" s="131" t="s">
        <v>597</v>
      </c>
      <c r="K79" s="131" t="s">
        <v>598</v>
      </c>
      <c r="L79" s="132" t="s">
        <v>195</v>
      </c>
      <c r="M79" s="132">
        <v>40</v>
      </c>
      <c r="N79" s="132">
        <v>2</v>
      </c>
      <c r="O79" s="134" t="s">
        <v>709</v>
      </c>
      <c r="P79" s="131" t="s">
        <v>140</v>
      </c>
      <c r="Q79" s="131" t="s">
        <v>101</v>
      </c>
      <c r="R79" s="131" t="s">
        <v>696</v>
      </c>
      <c r="S79" s="132" t="s">
        <v>66</v>
      </c>
      <c r="T79" s="132" t="s">
        <v>66</v>
      </c>
      <c r="U79" s="132" t="s">
        <v>66</v>
      </c>
      <c r="V79" s="132">
        <v>1</v>
      </c>
      <c r="W79" s="132" t="s">
        <v>69</v>
      </c>
      <c r="X79" s="132" t="s">
        <v>69</v>
      </c>
      <c r="Y79" s="132" t="s">
        <v>69</v>
      </c>
      <c r="Z79" s="132" t="s">
        <v>69</v>
      </c>
      <c r="AA79" s="132" t="s">
        <v>69</v>
      </c>
      <c r="AB79" s="132" t="s">
        <v>69</v>
      </c>
      <c r="AC79" s="132"/>
      <c r="AD79" s="132" t="s">
        <v>69</v>
      </c>
      <c r="AE79" s="132" t="s">
        <v>69</v>
      </c>
      <c r="AF79" s="132" t="s">
        <v>69</v>
      </c>
      <c r="AG79" s="132" t="s">
        <v>69</v>
      </c>
      <c r="AH79" s="132" t="s">
        <v>69</v>
      </c>
      <c r="AI79" s="132" t="s">
        <v>69</v>
      </c>
      <c r="AJ79" s="132"/>
      <c r="AK79" s="132" t="s">
        <v>69</v>
      </c>
      <c r="AL79" s="132" t="s">
        <v>69</v>
      </c>
      <c r="AM79" s="132" t="s">
        <v>69</v>
      </c>
      <c r="AN79" s="132" t="s">
        <v>69</v>
      </c>
      <c r="AO79" s="132" t="s">
        <v>69</v>
      </c>
      <c r="AP79" s="132" t="s">
        <v>69</v>
      </c>
      <c r="AQ79" s="132"/>
      <c r="AR79" s="132" t="s">
        <v>69</v>
      </c>
      <c r="AS79" s="132" t="s">
        <v>69</v>
      </c>
      <c r="AT79" s="132" t="s">
        <v>69</v>
      </c>
      <c r="AU79" s="132" t="s">
        <v>69</v>
      </c>
      <c r="AV79" s="132" t="s">
        <v>69</v>
      </c>
      <c r="AW79" s="132" t="s">
        <v>69</v>
      </c>
      <c r="AX79" s="132"/>
      <c r="AY79" s="132" t="s">
        <v>69</v>
      </c>
      <c r="AZ79" s="132" t="s">
        <v>69</v>
      </c>
      <c r="BA79" s="132" t="s">
        <v>69</v>
      </c>
      <c r="BB79" s="132" t="s">
        <v>69</v>
      </c>
      <c r="BC79" s="132" t="s">
        <v>69</v>
      </c>
      <c r="BD79" s="132" t="s">
        <v>69</v>
      </c>
      <c r="BE79" s="132"/>
      <c r="BF79" s="132" t="s">
        <v>69</v>
      </c>
      <c r="BG79" s="132" t="s">
        <v>69</v>
      </c>
      <c r="BH79" s="132" t="s">
        <v>69</v>
      </c>
      <c r="BI79" s="132" t="s">
        <v>69</v>
      </c>
      <c r="BJ79" s="132" t="s">
        <v>69</v>
      </c>
      <c r="BK79" s="132" t="s">
        <v>69</v>
      </c>
      <c r="BM79" s="132" t="s">
        <v>69</v>
      </c>
      <c r="BN79" s="132" t="s">
        <v>69</v>
      </c>
      <c r="BO79" s="132" t="s">
        <v>69</v>
      </c>
      <c r="BP79" s="132" t="s">
        <v>69</v>
      </c>
      <c r="BQ79" s="132" t="s">
        <v>69</v>
      </c>
      <c r="BR79" s="132" t="s">
        <v>69</v>
      </c>
      <c r="BS79" s="132"/>
      <c r="BT79" s="132" t="s">
        <v>69</v>
      </c>
      <c r="BU79" s="132" t="s">
        <v>69</v>
      </c>
      <c r="BV79" s="132" t="s">
        <v>69</v>
      </c>
      <c r="BW79" s="132" t="s">
        <v>69</v>
      </c>
      <c r="BX79" s="132" t="s">
        <v>69</v>
      </c>
      <c r="BY79" s="132" t="s">
        <v>69</v>
      </c>
      <c r="BZ79" s="132"/>
      <c r="CA79" s="132" t="s">
        <v>69</v>
      </c>
      <c r="CB79" s="132" t="s">
        <v>69</v>
      </c>
      <c r="CC79" s="132" t="s">
        <v>69</v>
      </c>
      <c r="CD79" s="132" t="s">
        <v>69</v>
      </c>
      <c r="CE79" s="132" t="s">
        <v>69</v>
      </c>
      <c r="CF79" s="132" t="s">
        <v>69</v>
      </c>
      <c r="CG79" s="132"/>
      <c r="CH79" s="132" t="s">
        <v>69</v>
      </c>
      <c r="CI79" s="132" t="s">
        <v>69</v>
      </c>
      <c r="CJ79" s="132" t="s">
        <v>69</v>
      </c>
      <c r="CK79" s="132" t="s">
        <v>69</v>
      </c>
      <c r="CL79" s="132" t="s">
        <v>69</v>
      </c>
      <c r="CM79" s="132" t="s">
        <v>69</v>
      </c>
      <c r="CN79" s="132"/>
      <c r="CO79" s="132" t="s">
        <v>69</v>
      </c>
      <c r="CP79" s="132" t="s">
        <v>69</v>
      </c>
      <c r="CQ79" s="132" t="s">
        <v>69</v>
      </c>
      <c r="CR79" s="132" t="s">
        <v>69</v>
      </c>
      <c r="CS79" s="132" t="s">
        <v>69</v>
      </c>
      <c r="CT79" s="132" t="s">
        <v>69</v>
      </c>
      <c r="CV79" s="132" t="s">
        <v>69</v>
      </c>
      <c r="CW79" s="132" t="s">
        <v>69</v>
      </c>
      <c r="CX79" s="132" t="s">
        <v>69</v>
      </c>
      <c r="CY79" s="132" t="s">
        <v>69</v>
      </c>
      <c r="CZ79" s="132" t="s">
        <v>69</v>
      </c>
      <c r="DA79" s="132" t="s">
        <v>69</v>
      </c>
      <c r="DB79" s="132"/>
      <c r="DC79" s="132" t="s">
        <v>69</v>
      </c>
      <c r="DD79" s="132" t="s">
        <v>69</v>
      </c>
      <c r="DE79" s="132" t="s">
        <v>69</v>
      </c>
      <c r="DF79" s="132" t="s">
        <v>69</v>
      </c>
      <c r="DG79" s="132" t="s">
        <v>69</v>
      </c>
      <c r="DH79" s="132" t="s">
        <v>69</v>
      </c>
      <c r="DI79" s="132"/>
      <c r="DJ79" s="132" t="s">
        <v>69</v>
      </c>
      <c r="DK79" s="132" t="s">
        <v>69</v>
      </c>
      <c r="DL79" s="132" t="s">
        <v>69</v>
      </c>
      <c r="DM79" s="132" t="s">
        <v>69</v>
      </c>
      <c r="DN79" s="132" t="s">
        <v>69</v>
      </c>
      <c r="DO79" s="132" t="s">
        <v>69</v>
      </c>
      <c r="DP79" s="132"/>
      <c r="DQ79" s="132" t="s">
        <v>69</v>
      </c>
      <c r="DR79" s="132" t="s">
        <v>69</v>
      </c>
      <c r="DS79" s="132" t="s">
        <v>69</v>
      </c>
      <c r="DT79" s="132" t="s">
        <v>69</v>
      </c>
      <c r="DU79" s="132" t="s">
        <v>69</v>
      </c>
      <c r="DV79" s="132" t="s">
        <v>69</v>
      </c>
      <c r="DX79" s="132" t="s">
        <v>69</v>
      </c>
      <c r="DY79" s="132" t="s">
        <v>69</v>
      </c>
      <c r="DZ79" s="132" t="s">
        <v>69</v>
      </c>
      <c r="EA79" s="132" t="s">
        <v>69</v>
      </c>
      <c r="EB79" s="132" t="s">
        <v>69</v>
      </c>
      <c r="EC79" s="132" t="s">
        <v>69</v>
      </c>
      <c r="ED79" s="132"/>
      <c r="EE79" s="132">
        <v>1</v>
      </c>
      <c r="EF79" s="132">
        <v>1</v>
      </c>
      <c r="EG79" s="132" t="s">
        <v>69</v>
      </c>
      <c r="EH79" s="132" t="s">
        <v>69</v>
      </c>
      <c r="EI79" s="132" t="s">
        <v>69</v>
      </c>
      <c r="EJ79" s="132" t="s">
        <v>69</v>
      </c>
      <c r="EK79" s="134" t="s">
        <v>821</v>
      </c>
      <c r="EL79" s="132" t="s">
        <v>69</v>
      </c>
      <c r="EM79" s="132" t="s">
        <v>69</v>
      </c>
      <c r="EN79" s="132" t="s">
        <v>69</v>
      </c>
      <c r="EO79" s="132" t="s">
        <v>69</v>
      </c>
      <c r="EP79" s="132" t="s">
        <v>69</v>
      </c>
      <c r="EQ79" s="132" t="s">
        <v>69</v>
      </c>
      <c r="ER79" s="194"/>
      <c r="ES79" s="68"/>
      <c r="ET79" s="68"/>
      <c r="EU79" s="68"/>
      <c r="EV79" s="68"/>
      <c r="EW79" s="68"/>
      <c r="EX79" s="68"/>
      <c r="EY79" s="68"/>
      <c r="EZ79" s="68"/>
      <c r="FA79" s="68"/>
      <c r="FB79" s="68"/>
      <c r="FC79" s="68"/>
      <c r="FD79" s="68"/>
      <c r="FE79" s="68"/>
      <c r="FF79" s="68"/>
      <c r="FG79" s="68"/>
      <c r="FH79" s="68"/>
      <c r="FI79" s="68"/>
      <c r="FJ79" s="68"/>
      <c r="FK79" s="68"/>
      <c r="FL79" s="68"/>
      <c r="FM79" s="68"/>
      <c r="FN79" s="68"/>
      <c r="FO79" s="68"/>
      <c r="FP79" s="68"/>
      <c r="FQ79" s="68"/>
      <c r="FR79" s="68"/>
      <c r="FS79" s="68"/>
      <c r="FT79" s="68"/>
      <c r="FU79" s="68"/>
      <c r="FV79" s="68"/>
      <c r="FW79" s="68"/>
      <c r="FX79" s="68"/>
      <c r="FY79" s="68"/>
      <c r="FZ79" s="68"/>
      <c r="GA79" s="68"/>
      <c r="GB79" s="68"/>
      <c r="GC79" s="68"/>
      <c r="GD79" s="68"/>
      <c r="GE79" s="68"/>
      <c r="GF79" s="68"/>
      <c r="GG79" s="68"/>
      <c r="GH79" s="68"/>
      <c r="GI79" s="68"/>
      <c r="GJ79" s="68"/>
      <c r="GK79" s="68"/>
      <c r="GL79" s="68"/>
      <c r="GM79" s="68"/>
      <c r="GN79" s="68"/>
      <c r="GO79" s="68"/>
      <c r="GP79" s="68"/>
      <c r="GQ79" s="68"/>
      <c r="GR79" s="68"/>
      <c r="GS79" s="68"/>
      <c r="GT79" s="68"/>
      <c r="GU79" s="68"/>
      <c r="GV79" s="68"/>
      <c r="GW79" s="68"/>
      <c r="GX79" s="68"/>
      <c r="GY79" s="68"/>
      <c r="GZ79" s="68"/>
      <c r="HA79" s="68"/>
      <c r="HB79" s="68"/>
      <c r="HC79" s="68"/>
      <c r="HD79" s="68"/>
      <c r="HE79" s="68"/>
      <c r="HF79" s="68"/>
      <c r="HG79" s="68"/>
      <c r="HH79" s="68"/>
      <c r="HI79" s="68"/>
      <c r="HJ79" s="68"/>
      <c r="HK79" s="68"/>
      <c r="HL79" s="68"/>
      <c r="HM79" s="68"/>
      <c r="HN79" s="68"/>
      <c r="HO79" s="68"/>
      <c r="HP79" s="68"/>
      <c r="HQ79" s="68"/>
      <c r="HR79" s="68"/>
      <c r="HS79" s="68"/>
      <c r="HT79" s="68"/>
      <c r="HU79" s="68"/>
      <c r="HV79" s="68"/>
      <c r="HW79" s="68"/>
      <c r="HX79" s="68"/>
      <c r="HY79" s="68"/>
      <c r="HZ79" s="68"/>
      <c r="IA79" s="68"/>
      <c r="IB79" s="68"/>
      <c r="IC79" s="68"/>
      <c r="ID79" s="68"/>
      <c r="IE79" s="68"/>
      <c r="IF79" s="68"/>
      <c r="IG79" s="68"/>
      <c r="IH79" s="68"/>
      <c r="II79" s="68"/>
      <c r="IJ79" s="68"/>
      <c r="IK79" s="68"/>
      <c r="IL79" s="68"/>
      <c r="IM79" s="68"/>
      <c r="IN79" s="68"/>
      <c r="IO79" s="68"/>
      <c r="IP79" s="68"/>
      <c r="IQ79" s="68"/>
      <c r="IR79" s="68"/>
      <c r="IS79" s="68"/>
      <c r="IT79" s="68"/>
      <c r="IU79" s="68"/>
      <c r="IV79" s="68"/>
      <c r="IW79" s="68"/>
      <c r="IX79" s="68"/>
      <c r="IY79" s="68"/>
      <c r="IZ79" s="68"/>
      <c r="JA79" s="68"/>
      <c r="JB79" s="68"/>
      <c r="JC79" s="68"/>
      <c r="JD79" s="68"/>
      <c r="JE79" s="68"/>
      <c r="JF79" s="68"/>
      <c r="JG79" s="68"/>
      <c r="JH79" s="68"/>
      <c r="JI79" s="68"/>
      <c r="JJ79" s="68"/>
      <c r="JK79" s="68"/>
      <c r="JL79" s="68"/>
      <c r="JM79" s="68"/>
      <c r="JN79" s="68"/>
      <c r="JO79" s="68"/>
      <c r="JP79" s="68"/>
      <c r="JQ79" s="68"/>
      <c r="JR79" s="68"/>
      <c r="JS79" s="68"/>
      <c r="JT79" s="68"/>
      <c r="JU79" s="68"/>
      <c r="JV79" s="68"/>
      <c r="JW79" s="68"/>
      <c r="JX79" s="68"/>
      <c r="JY79" s="68"/>
      <c r="JZ79" s="68"/>
      <c r="KA79" s="68"/>
      <c r="KB79" s="68"/>
      <c r="KC79" s="68"/>
      <c r="KD79" s="68"/>
      <c r="KE79" s="68"/>
      <c r="KF79" s="68"/>
      <c r="KG79" s="68"/>
      <c r="KH79" s="68"/>
      <c r="KI79" s="68"/>
      <c r="KJ79" s="68"/>
      <c r="KK79" s="68"/>
      <c r="KL79" s="68"/>
      <c r="KM79" s="68"/>
      <c r="KN79" s="68"/>
      <c r="KO79" s="68"/>
      <c r="KP79" s="68"/>
      <c r="KQ79" s="68"/>
      <c r="KR79" s="68"/>
      <c r="KS79" s="68"/>
      <c r="KT79" s="68"/>
      <c r="KU79" s="68"/>
      <c r="KV79" s="68"/>
      <c r="KW79" s="68"/>
      <c r="KX79" s="68"/>
      <c r="KY79" s="68"/>
      <c r="KZ79" s="68"/>
      <c r="LA79" s="68"/>
      <c r="LB79" s="68"/>
      <c r="LC79" s="68"/>
      <c r="LD79" s="68"/>
      <c r="LE79" s="68"/>
      <c r="LF79" s="68"/>
      <c r="LG79" s="68"/>
      <c r="LH79" s="68"/>
      <c r="LI79" s="68"/>
      <c r="LJ79" s="68"/>
      <c r="LK79" s="68"/>
      <c r="LL79" s="68"/>
      <c r="LM79" s="68"/>
      <c r="LN79" s="68"/>
      <c r="LO79" s="68"/>
      <c r="LP79" s="68"/>
      <c r="LQ79" s="68"/>
      <c r="LR79" s="68"/>
      <c r="LS79" s="68"/>
      <c r="LT79" s="68"/>
      <c r="LU79" s="68"/>
      <c r="LV79" s="68"/>
      <c r="LW79" s="68"/>
      <c r="LX79" s="68"/>
      <c r="LY79" s="68"/>
      <c r="LZ79" s="68"/>
      <c r="MA79" s="68"/>
      <c r="MB79" s="68"/>
      <c r="MC79" s="68"/>
      <c r="MD79" s="68"/>
      <c r="ME79" s="68"/>
      <c r="MF79" s="68"/>
      <c r="MG79" s="68"/>
      <c r="MH79" s="68"/>
      <c r="MI79" s="68"/>
      <c r="MJ79" s="68"/>
      <c r="MK79" s="68"/>
      <c r="ML79" s="68"/>
      <c r="MM79" s="68"/>
      <c r="MN79" s="68"/>
      <c r="MO79" s="68"/>
      <c r="MP79" s="68"/>
      <c r="MQ79" s="68"/>
      <c r="MR79" s="68"/>
      <c r="MS79" s="68"/>
      <c r="MT79" s="68"/>
      <c r="MU79" s="68"/>
      <c r="MV79" s="68"/>
      <c r="MW79" s="68"/>
      <c r="MX79" s="68"/>
      <c r="MY79" s="68"/>
      <c r="MZ79" s="68"/>
      <c r="NA79" s="68"/>
      <c r="NB79" s="68"/>
      <c r="NC79" s="68"/>
      <c r="ND79" s="68"/>
      <c r="NE79" s="68"/>
      <c r="NF79" s="68"/>
      <c r="NG79" s="68"/>
      <c r="NH79" s="68"/>
      <c r="NI79" s="68"/>
      <c r="NJ79" s="68"/>
      <c r="NK79" s="68"/>
      <c r="NL79" s="68"/>
      <c r="NM79" s="68"/>
      <c r="NN79" s="68"/>
      <c r="NO79" s="68"/>
      <c r="NP79" s="68"/>
      <c r="NQ79" s="68"/>
      <c r="NR79" s="68"/>
      <c r="NS79" s="68"/>
      <c r="NT79" s="68"/>
      <c r="NU79" s="68"/>
      <c r="NV79" s="68"/>
      <c r="NW79" s="68"/>
      <c r="NX79" s="68"/>
      <c r="NY79" s="68"/>
      <c r="NZ79" s="68"/>
      <c r="OA79" s="68"/>
      <c r="OB79" s="68"/>
      <c r="OC79" s="68"/>
      <c r="OD79" s="68"/>
      <c r="OE79" s="68"/>
      <c r="OF79" s="68"/>
      <c r="OG79" s="68"/>
      <c r="OH79" s="68"/>
      <c r="OI79" s="68"/>
      <c r="OJ79" s="68"/>
      <c r="OK79" s="68"/>
      <c r="OL79" s="68"/>
      <c r="OM79" s="68"/>
      <c r="ON79" s="68"/>
      <c r="OO79" s="68"/>
      <c r="OP79" s="68"/>
      <c r="OQ79" s="68"/>
      <c r="OR79" s="68"/>
      <c r="OS79" s="68"/>
      <c r="OT79" s="68"/>
      <c r="OU79" s="68"/>
      <c r="OV79" s="68"/>
      <c r="OW79" s="68"/>
      <c r="OX79" s="68"/>
      <c r="OY79" s="68"/>
      <c r="OZ79" s="68"/>
      <c r="PA79" s="68"/>
      <c r="PB79" s="68"/>
      <c r="PC79" s="68"/>
      <c r="PD79" s="68"/>
      <c r="PE79" s="68"/>
      <c r="PF79" s="68"/>
      <c r="PG79" s="68"/>
      <c r="PH79" s="68"/>
      <c r="PI79" s="68"/>
      <c r="PJ79" s="68"/>
      <c r="PK79" s="68"/>
      <c r="PL79" s="68"/>
      <c r="PM79" s="68"/>
      <c r="PN79" s="68"/>
      <c r="PO79" s="68"/>
      <c r="PP79" s="68"/>
      <c r="PQ79" s="68"/>
      <c r="PR79" s="68"/>
      <c r="PS79" s="68"/>
      <c r="PT79" s="68"/>
      <c r="PU79" s="68"/>
      <c r="PV79" s="68"/>
      <c r="PW79" s="68"/>
      <c r="PX79" s="68"/>
      <c r="PY79" s="68"/>
      <c r="PZ79" s="68"/>
      <c r="QA79" s="68"/>
      <c r="QB79" s="68"/>
      <c r="QC79" s="68"/>
      <c r="QD79" s="68"/>
      <c r="QE79" s="68"/>
      <c r="QF79" s="68"/>
      <c r="QG79" s="68"/>
      <c r="QH79" s="68"/>
      <c r="QI79" s="68"/>
      <c r="QJ79" s="68"/>
      <c r="QK79" s="68"/>
      <c r="QL79" s="68"/>
      <c r="QM79" s="68"/>
      <c r="QN79" s="68"/>
      <c r="QO79" s="68"/>
      <c r="QP79" s="68"/>
      <c r="QQ79" s="68"/>
      <c r="QR79" s="68"/>
      <c r="QS79" s="68"/>
      <c r="QT79" s="68"/>
      <c r="QU79" s="68"/>
      <c r="QV79" s="68"/>
      <c r="QW79" s="68"/>
      <c r="QX79" s="68"/>
      <c r="QY79" s="68"/>
      <c r="QZ79" s="68"/>
      <c r="RA79" s="68"/>
      <c r="RB79" s="68"/>
      <c r="RC79" s="68"/>
      <c r="RD79" s="68"/>
      <c r="RE79" s="68"/>
      <c r="RF79" s="68"/>
      <c r="RG79" s="68"/>
      <c r="RH79" s="68"/>
      <c r="RI79" s="68"/>
      <c r="RJ79" s="68"/>
      <c r="RK79" s="68"/>
      <c r="RL79" s="68"/>
      <c r="RM79" s="68"/>
      <c r="RN79" s="68"/>
      <c r="RO79" s="68"/>
      <c r="RP79" s="68"/>
      <c r="RQ79" s="68"/>
      <c r="RR79" s="68"/>
      <c r="RS79" s="68"/>
      <c r="RT79" s="68"/>
      <c r="RU79" s="68"/>
      <c r="RV79" s="68"/>
      <c r="RW79" s="68"/>
      <c r="RX79" s="68"/>
      <c r="RY79" s="68"/>
      <c r="RZ79" s="68"/>
      <c r="SA79" s="68"/>
      <c r="SB79" s="68"/>
      <c r="SC79" s="68"/>
      <c r="SD79" s="68"/>
      <c r="SE79" s="68"/>
      <c r="SF79" s="68"/>
      <c r="SG79" s="68"/>
      <c r="SH79" s="68"/>
      <c r="SI79" s="68"/>
      <c r="SJ79" s="68"/>
      <c r="SK79" s="68"/>
      <c r="SL79" s="68"/>
      <c r="SM79" s="68"/>
      <c r="SN79" s="68"/>
      <c r="SO79" s="68"/>
      <c r="SP79" s="68"/>
      <c r="SQ79" s="68"/>
      <c r="SR79" s="68"/>
      <c r="SS79" s="68"/>
      <c r="ST79" s="68"/>
      <c r="SU79" s="68"/>
      <c r="SV79" s="68"/>
      <c r="SW79" s="68"/>
      <c r="SX79" s="68"/>
      <c r="SY79" s="68"/>
      <c r="SZ79" s="68"/>
      <c r="TA79" s="68"/>
      <c r="TB79" s="68"/>
      <c r="TC79" s="68"/>
      <c r="TD79" s="68"/>
      <c r="TE79" s="68"/>
      <c r="TF79" s="68"/>
      <c r="TG79" s="68"/>
      <c r="TH79" s="68"/>
      <c r="TI79" s="68"/>
      <c r="TJ79" s="68"/>
      <c r="TK79" s="68"/>
      <c r="TL79" s="68"/>
      <c r="TM79" s="68"/>
      <c r="TN79" s="68"/>
      <c r="TO79" s="68"/>
      <c r="TP79" s="68"/>
      <c r="TQ79" s="68"/>
      <c r="TR79" s="68"/>
      <c r="TS79" s="68"/>
      <c r="TT79" s="68"/>
      <c r="TU79" s="68"/>
      <c r="TV79" s="68"/>
      <c r="TW79" s="68"/>
      <c r="TX79" s="68"/>
      <c r="TY79" s="68"/>
      <c r="TZ79" s="68"/>
      <c r="UA79" s="68"/>
      <c r="UB79" s="68"/>
      <c r="UC79" s="68"/>
      <c r="UD79" s="68"/>
      <c r="UE79" s="68"/>
      <c r="UF79" s="68"/>
      <c r="UG79" s="68"/>
      <c r="UH79" s="68"/>
      <c r="UI79" s="68"/>
      <c r="UJ79" s="68"/>
      <c r="UK79" s="68"/>
      <c r="UL79" s="68"/>
      <c r="UM79" s="68"/>
      <c r="UN79" s="68"/>
      <c r="UO79" s="68"/>
      <c r="UP79" s="68"/>
      <c r="UQ79" s="68"/>
      <c r="UR79" s="68"/>
      <c r="US79" s="68"/>
      <c r="UT79" s="68"/>
      <c r="UU79" s="68"/>
      <c r="UV79" s="68"/>
      <c r="UW79" s="68"/>
      <c r="UX79" s="68"/>
      <c r="UY79" s="68"/>
      <c r="UZ79" s="68"/>
      <c r="VA79" s="68"/>
      <c r="VB79" s="68"/>
      <c r="VC79" s="68"/>
      <c r="VD79" s="68"/>
      <c r="VE79" s="68"/>
      <c r="VF79" s="68"/>
      <c r="VG79" s="68"/>
      <c r="VH79" s="68"/>
      <c r="VI79" s="68"/>
      <c r="VJ79" s="68"/>
      <c r="VK79" s="68"/>
      <c r="VL79" s="68"/>
      <c r="VM79" s="68"/>
      <c r="VN79" s="68"/>
      <c r="VO79" s="68"/>
      <c r="VP79" s="68"/>
      <c r="VQ79" s="68"/>
      <c r="VR79" s="68"/>
      <c r="VS79" s="68"/>
      <c r="VT79" s="68"/>
      <c r="VU79" s="68"/>
      <c r="VV79" s="68"/>
      <c r="VW79" s="68"/>
      <c r="VX79" s="68"/>
      <c r="VY79" s="68"/>
      <c r="VZ79" s="68"/>
      <c r="WA79" s="68"/>
      <c r="WB79" s="68"/>
      <c r="WC79" s="68"/>
      <c r="WD79" s="68"/>
      <c r="WE79" s="68"/>
      <c r="WF79" s="68"/>
      <c r="WG79" s="68"/>
      <c r="WH79" s="68"/>
      <c r="WI79" s="68"/>
      <c r="WJ79" s="68"/>
      <c r="WK79" s="68"/>
      <c r="WL79" s="68"/>
      <c r="WM79" s="68"/>
      <c r="WN79" s="68"/>
      <c r="WO79" s="68"/>
      <c r="WP79" s="68"/>
      <c r="WQ79" s="68"/>
      <c r="WR79" s="68"/>
      <c r="WS79" s="68"/>
      <c r="WT79" s="68"/>
      <c r="WU79" s="68"/>
      <c r="WV79" s="68"/>
      <c r="WW79" s="68"/>
      <c r="WX79" s="68"/>
      <c r="WY79" s="68"/>
      <c r="WZ79" s="68"/>
      <c r="XA79" s="68"/>
      <c r="XB79" s="68"/>
      <c r="XC79" s="68"/>
      <c r="XD79" s="68"/>
      <c r="XE79" s="68"/>
      <c r="XF79" s="68"/>
      <c r="XG79" s="68"/>
      <c r="XH79" s="68"/>
      <c r="XI79" s="68"/>
      <c r="XJ79" s="68"/>
      <c r="XK79" s="68"/>
      <c r="XL79" s="68"/>
      <c r="XM79" s="68"/>
      <c r="XN79" s="68"/>
      <c r="XO79" s="68"/>
      <c r="XP79" s="68"/>
      <c r="XQ79" s="68"/>
      <c r="XR79" s="68"/>
      <c r="XS79" s="68"/>
      <c r="XT79" s="68"/>
      <c r="XU79" s="68"/>
      <c r="XV79" s="68"/>
      <c r="XW79" s="68"/>
      <c r="XX79" s="68"/>
      <c r="XY79" s="68"/>
      <c r="XZ79" s="68"/>
      <c r="YA79" s="68"/>
      <c r="YB79" s="68"/>
      <c r="YC79" s="68"/>
      <c r="YD79" s="68"/>
      <c r="YE79" s="68"/>
      <c r="YF79" s="68"/>
      <c r="YG79" s="68"/>
      <c r="YH79" s="68"/>
      <c r="YI79" s="68"/>
      <c r="YJ79" s="68"/>
      <c r="YK79" s="68"/>
      <c r="YL79" s="68"/>
      <c r="YM79" s="68"/>
      <c r="YN79" s="68"/>
      <c r="YO79" s="68"/>
      <c r="YP79" s="68"/>
      <c r="YQ79" s="68"/>
      <c r="YR79" s="68"/>
      <c r="YS79" s="68"/>
      <c r="YT79" s="68"/>
      <c r="YU79" s="68"/>
      <c r="YV79" s="68"/>
      <c r="YW79" s="68"/>
      <c r="YX79" s="68"/>
      <c r="YY79" s="68"/>
      <c r="YZ79" s="68"/>
      <c r="ZA79" s="68"/>
      <c r="ZB79" s="68"/>
      <c r="ZC79" s="68"/>
      <c r="ZD79" s="68"/>
      <c r="ZE79" s="68"/>
      <c r="ZF79" s="68"/>
      <c r="ZG79" s="68"/>
      <c r="ZH79" s="68"/>
      <c r="ZI79" s="68"/>
      <c r="ZJ79" s="68"/>
      <c r="ZK79" s="68"/>
      <c r="ZL79" s="68"/>
      <c r="ZM79" s="68"/>
      <c r="ZN79" s="68"/>
      <c r="ZO79" s="68"/>
      <c r="ZP79" s="68"/>
      <c r="ZQ79" s="68"/>
      <c r="ZR79" s="68"/>
      <c r="ZS79" s="68"/>
      <c r="ZT79" s="68"/>
      <c r="ZU79" s="68"/>
      <c r="ZV79" s="68"/>
      <c r="ZW79" s="68"/>
      <c r="ZX79" s="68"/>
      <c r="ZY79" s="68"/>
      <c r="ZZ79" s="68"/>
      <c r="AAA79" s="68"/>
      <c r="AAB79" s="68"/>
      <c r="AAC79" s="68"/>
      <c r="AAD79" s="68"/>
      <c r="AAE79" s="68"/>
      <c r="AAF79" s="68"/>
      <c r="AAG79" s="68"/>
      <c r="AAH79" s="68"/>
      <c r="AAI79" s="68"/>
      <c r="AAJ79" s="68"/>
      <c r="AAK79" s="68"/>
      <c r="AAL79" s="68"/>
      <c r="AAM79" s="68"/>
      <c r="AAN79" s="68"/>
      <c r="AAO79" s="68"/>
      <c r="AAP79" s="68"/>
      <c r="AAQ79" s="68"/>
      <c r="AAR79" s="68"/>
      <c r="AAS79" s="68"/>
      <c r="AAT79" s="68"/>
      <c r="AAU79" s="68"/>
      <c r="AAV79" s="68"/>
      <c r="AAW79" s="68"/>
      <c r="AAX79" s="68"/>
      <c r="AAY79" s="68"/>
      <c r="AAZ79" s="68"/>
      <c r="ABA79" s="68"/>
      <c r="ABB79" s="68"/>
      <c r="ABC79" s="68"/>
      <c r="ABD79" s="68"/>
      <c r="ABE79" s="68"/>
      <c r="ABF79" s="68"/>
      <c r="ABG79" s="68"/>
      <c r="ABH79" s="68"/>
      <c r="ABI79" s="68"/>
      <c r="ABJ79" s="68"/>
      <c r="ABK79" s="68"/>
      <c r="ABL79" s="68"/>
      <c r="ABM79" s="68"/>
      <c r="ABN79" s="68"/>
      <c r="ABO79" s="68"/>
      <c r="ABP79" s="68"/>
      <c r="ABQ79" s="68"/>
      <c r="ABR79" s="68"/>
      <c r="ABS79" s="68"/>
      <c r="ABT79" s="68"/>
      <c r="ABU79" s="68"/>
      <c r="ABV79" s="68"/>
      <c r="ABW79" s="68"/>
      <c r="ABX79" s="68"/>
      <c r="ABY79" s="68"/>
      <c r="ABZ79" s="68"/>
      <c r="ACA79" s="68"/>
      <c r="ACB79" s="68"/>
      <c r="ACC79" s="68"/>
      <c r="ACD79" s="68"/>
      <c r="ACE79" s="68"/>
      <c r="ACF79" s="68"/>
      <c r="ACG79" s="68"/>
      <c r="ACH79" s="68"/>
      <c r="ACI79" s="68"/>
      <c r="ACJ79" s="68"/>
      <c r="ACK79" s="68"/>
      <c r="ACL79" s="68"/>
      <c r="ACM79" s="68"/>
      <c r="ACN79" s="68"/>
      <c r="ACO79" s="68"/>
      <c r="ACP79" s="68"/>
      <c r="ACQ79" s="68"/>
      <c r="ACR79" s="68"/>
      <c r="ACS79" s="68"/>
      <c r="ACT79" s="68"/>
      <c r="ACU79" s="68"/>
      <c r="ACV79" s="68"/>
      <c r="ACW79" s="68"/>
      <c r="ACX79" s="68"/>
      <c r="ACY79" s="68"/>
      <c r="ACZ79" s="68"/>
      <c r="ADA79" s="68"/>
      <c r="ADB79" s="68"/>
      <c r="ADC79" s="68"/>
      <c r="ADD79" s="68"/>
      <c r="ADE79" s="68"/>
      <c r="ADF79" s="68"/>
      <c r="ADG79" s="68"/>
      <c r="ADH79" s="68"/>
      <c r="ADI79" s="68"/>
      <c r="ADJ79" s="68"/>
      <c r="ADK79" s="68"/>
      <c r="ADL79" s="68"/>
      <c r="ADM79" s="68"/>
      <c r="ADN79" s="68"/>
      <c r="ADO79" s="68"/>
      <c r="ADP79" s="68"/>
      <c r="ADQ79" s="68"/>
      <c r="ADR79" s="68"/>
      <c r="ADS79" s="68"/>
      <c r="ADT79" s="68"/>
      <c r="ADU79" s="68"/>
      <c r="ADV79" s="68"/>
      <c r="ADW79" s="68"/>
      <c r="ADX79" s="68"/>
      <c r="ADY79" s="68"/>
      <c r="ADZ79" s="68"/>
      <c r="AEA79" s="68"/>
      <c r="AEB79" s="68"/>
      <c r="AEC79" s="68"/>
      <c r="AED79" s="68"/>
      <c r="AEE79" s="68"/>
      <c r="AEF79" s="68"/>
      <c r="AEG79" s="68"/>
      <c r="AEH79" s="68"/>
      <c r="AEI79" s="68"/>
      <c r="AEJ79" s="68"/>
      <c r="AEK79" s="68"/>
      <c r="AEL79" s="68"/>
      <c r="AEM79" s="68"/>
      <c r="AEN79" s="68"/>
      <c r="AEO79" s="68"/>
      <c r="AEP79" s="68"/>
      <c r="AEQ79" s="68"/>
      <c r="AER79" s="68"/>
      <c r="AES79" s="68"/>
      <c r="AET79" s="68"/>
      <c r="AEU79" s="68"/>
      <c r="AEV79" s="68"/>
      <c r="AEW79" s="68"/>
      <c r="AEX79" s="68"/>
      <c r="AEY79" s="68"/>
      <c r="AEZ79" s="68"/>
      <c r="AFA79" s="68"/>
      <c r="AFB79" s="68"/>
      <c r="AFC79" s="68"/>
      <c r="AFD79" s="68"/>
      <c r="AFE79" s="68"/>
      <c r="AFF79" s="68"/>
      <c r="AFG79" s="68"/>
      <c r="AFH79" s="68"/>
      <c r="AFI79" s="68"/>
      <c r="AFJ79" s="68"/>
      <c r="AFK79" s="68"/>
      <c r="AFL79" s="68"/>
      <c r="AFM79" s="68"/>
      <c r="AFN79" s="68"/>
      <c r="AFO79" s="68"/>
      <c r="AFP79" s="68"/>
      <c r="AFQ79" s="68"/>
      <c r="AFR79" s="68"/>
      <c r="AFS79" s="68"/>
      <c r="AFT79" s="68"/>
      <c r="AFU79" s="68"/>
      <c r="AFV79" s="68"/>
      <c r="AFW79" s="68"/>
      <c r="AFX79" s="68"/>
      <c r="AFY79" s="68"/>
      <c r="AFZ79" s="68"/>
      <c r="AGA79" s="68"/>
      <c r="AGB79" s="68"/>
      <c r="AGC79" s="68"/>
      <c r="AGD79" s="68"/>
      <c r="AGE79" s="68"/>
      <c r="AGF79" s="68"/>
      <c r="AGG79" s="68"/>
      <c r="AGH79" s="68"/>
      <c r="AGI79" s="68"/>
      <c r="AGJ79" s="68"/>
      <c r="AGK79" s="68"/>
      <c r="AGL79" s="68"/>
      <c r="AGM79" s="68"/>
      <c r="AGN79" s="68"/>
      <c r="AGO79" s="68"/>
      <c r="AGP79" s="68"/>
      <c r="AGQ79" s="68"/>
      <c r="AGR79" s="68"/>
      <c r="AGS79" s="68"/>
      <c r="AGT79" s="68"/>
      <c r="AGU79" s="68"/>
      <c r="AGV79" s="68"/>
      <c r="AGW79" s="68"/>
      <c r="AGX79" s="68"/>
      <c r="AGY79" s="68"/>
      <c r="AGZ79" s="68"/>
      <c r="AHA79" s="68"/>
      <c r="AHB79" s="68"/>
      <c r="AHC79" s="135"/>
    </row>
    <row r="80" spans="1:887" s="79" customFormat="1" x14ac:dyDescent="0.25">
      <c r="A80" s="79" t="s">
        <v>599</v>
      </c>
      <c r="B80" s="82">
        <v>2007</v>
      </c>
      <c r="C80" s="79" t="s">
        <v>600</v>
      </c>
      <c r="D80" s="79" t="s">
        <v>601</v>
      </c>
      <c r="E80" s="24" t="s">
        <v>602</v>
      </c>
      <c r="F80" s="79" t="s">
        <v>603</v>
      </c>
      <c r="G80" s="82" t="s">
        <v>76</v>
      </c>
      <c r="H80" s="81">
        <v>42279</v>
      </c>
      <c r="I80" s="79" t="s">
        <v>59</v>
      </c>
      <c r="J80" s="79" t="s">
        <v>521</v>
      </c>
      <c r="K80" s="79" t="s">
        <v>604</v>
      </c>
      <c r="L80" s="82" t="s">
        <v>605</v>
      </c>
      <c r="M80" s="82">
        <v>38</v>
      </c>
      <c r="N80" s="82">
        <v>2</v>
      </c>
      <c r="O80" s="80" t="s">
        <v>80</v>
      </c>
      <c r="P80" s="79" t="s">
        <v>606</v>
      </c>
      <c r="Q80" s="79" t="s">
        <v>101</v>
      </c>
      <c r="R80" s="79" t="s">
        <v>697</v>
      </c>
      <c r="S80" s="82" t="s">
        <v>83</v>
      </c>
      <c r="T80" s="82" t="s">
        <v>66</v>
      </c>
      <c r="U80" s="82" t="s">
        <v>66</v>
      </c>
      <c r="V80" s="82">
        <v>1</v>
      </c>
      <c r="W80" s="82" t="s">
        <v>69</v>
      </c>
      <c r="X80" s="82" t="s">
        <v>69</v>
      </c>
      <c r="Y80" s="82" t="s">
        <v>69</v>
      </c>
      <c r="Z80" s="82" t="s">
        <v>69</v>
      </c>
      <c r="AA80" s="82" t="s">
        <v>69</v>
      </c>
      <c r="AB80" s="82" t="s">
        <v>69</v>
      </c>
      <c r="AC80" s="82"/>
      <c r="AD80" s="82">
        <v>2</v>
      </c>
      <c r="AE80" s="82">
        <v>1</v>
      </c>
      <c r="AF80" s="82" t="s">
        <v>69</v>
      </c>
      <c r="AG80" s="82" t="s">
        <v>69</v>
      </c>
      <c r="AH80" s="82" t="s">
        <v>69</v>
      </c>
      <c r="AI80" s="82" t="s">
        <v>69</v>
      </c>
      <c r="AJ80" s="80" t="s">
        <v>607</v>
      </c>
      <c r="AK80" s="82" t="s">
        <v>69</v>
      </c>
      <c r="AL80" s="82" t="s">
        <v>69</v>
      </c>
      <c r="AM80" s="82" t="s">
        <v>69</v>
      </c>
      <c r="AN80" s="82" t="s">
        <v>69</v>
      </c>
      <c r="AO80" s="82" t="s">
        <v>69</v>
      </c>
      <c r="AP80" s="82" t="s">
        <v>69</v>
      </c>
      <c r="AQ80" s="82"/>
      <c r="AR80" s="82">
        <v>2</v>
      </c>
      <c r="AS80" s="82" t="s">
        <v>446</v>
      </c>
      <c r="AT80" s="82" t="s">
        <v>69</v>
      </c>
      <c r="AU80" s="82" t="s">
        <v>69</v>
      </c>
      <c r="AV80" s="82" t="s">
        <v>69</v>
      </c>
      <c r="AW80" s="82" t="s">
        <v>69</v>
      </c>
      <c r="AX80" s="80" t="s">
        <v>608</v>
      </c>
      <c r="AY80" s="82" t="s">
        <v>69</v>
      </c>
      <c r="AZ80" s="82" t="s">
        <v>69</v>
      </c>
      <c r="BA80" s="82" t="s">
        <v>69</v>
      </c>
      <c r="BB80" s="82" t="s">
        <v>69</v>
      </c>
      <c r="BC80" s="82" t="s">
        <v>69</v>
      </c>
      <c r="BD80" s="82" t="s">
        <v>69</v>
      </c>
      <c r="BE80" s="80"/>
      <c r="BF80" s="82" t="s">
        <v>69</v>
      </c>
      <c r="BG80" s="82" t="s">
        <v>69</v>
      </c>
      <c r="BH80" s="82" t="s">
        <v>69</v>
      </c>
      <c r="BI80" s="82" t="s">
        <v>69</v>
      </c>
      <c r="BJ80" s="82" t="s">
        <v>69</v>
      </c>
      <c r="BK80" s="82" t="s">
        <v>69</v>
      </c>
      <c r="BM80" s="82" t="s">
        <v>69</v>
      </c>
      <c r="BN80" s="82" t="s">
        <v>69</v>
      </c>
      <c r="BO80" s="82" t="s">
        <v>69</v>
      </c>
      <c r="BP80" s="82" t="s">
        <v>69</v>
      </c>
      <c r="BQ80" s="82" t="s">
        <v>69</v>
      </c>
      <c r="BR80" s="82" t="s">
        <v>69</v>
      </c>
      <c r="BS80" s="82"/>
      <c r="BT80" s="82" t="s">
        <v>69</v>
      </c>
      <c r="BU80" s="82" t="s">
        <v>69</v>
      </c>
      <c r="BV80" s="82" t="s">
        <v>69</v>
      </c>
      <c r="BW80" s="82" t="s">
        <v>69</v>
      </c>
      <c r="BX80" s="82" t="s">
        <v>69</v>
      </c>
      <c r="BY80" s="82" t="s">
        <v>69</v>
      </c>
      <c r="BZ80" s="82"/>
      <c r="CA80" s="82" t="s">
        <v>69</v>
      </c>
      <c r="CB80" s="82" t="s">
        <v>69</v>
      </c>
      <c r="CC80" s="82" t="s">
        <v>69</v>
      </c>
      <c r="CD80" s="82" t="s">
        <v>69</v>
      </c>
      <c r="CE80" s="82" t="s">
        <v>69</v>
      </c>
      <c r="CF80" s="82" t="s">
        <v>69</v>
      </c>
      <c r="CG80" s="82"/>
      <c r="CH80" s="82" t="s">
        <v>69</v>
      </c>
      <c r="CI80" s="82" t="s">
        <v>69</v>
      </c>
      <c r="CJ80" s="82" t="s">
        <v>69</v>
      </c>
      <c r="CK80" s="82" t="s">
        <v>69</v>
      </c>
      <c r="CL80" s="82" t="s">
        <v>69</v>
      </c>
      <c r="CM80" s="82" t="s">
        <v>69</v>
      </c>
      <c r="CN80" s="82"/>
      <c r="CO80" s="82" t="s">
        <v>69</v>
      </c>
      <c r="CP80" s="82" t="s">
        <v>69</v>
      </c>
      <c r="CQ80" s="82" t="s">
        <v>69</v>
      </c>
      <c r="CR80" s="82" t="s">
        <v>69</v>
      </c>
      <c r="CS80" s="82" t="s">
        <v>69</v>
      </c>
      <c r="CT80" s="82" t="s">
        <v>69</v>
      </c>
      <c r="CV80" s="82">
        <v>1</v>
      </c>
      <c r="CW80" s="82">
        <v>1</v>
      </c>
      <c r="CX80" s="82" t="s">
        <v>69</v>
      </c>
      <c r="CY80" s="82" t="s">
        <v>69</v>
      </c>
      <c r="CZ80" s="82" t="s">
        <v>69</v>
      </c>
      <c r="DA80" s="82" t="s">
        <v>69</v>
      </c>
      <c r="DB80" s="80" t="s">
        <v>822</v>
      </c>
      <c r="DC80" s="82" t="s">
        <v>69</v>
      </c>
      <c r="DD80" s="82" t="s">
        <v>69</v>
      </c>
      <c r="DE80" s="82" t="s">
        <v>69</v>
      </c>
      <c r="DF80" s="82" t="s">
        <v>69</v>
      </c>
      <c r="DG80" s="82" t="s">
        <v>69</v>
      </c>
      <c r="DH80" s="82" t="s">
        <v>69</v>
      </c>
      <c r="DI80" s="82"/>
      <c r="DJ80" s="82" t="s">
        <v>69</v>
      </c>
      <c r="DK80" s="82" t="s">
        <v>69</v>
      </c>
      <c r="DL80" s="82" t="s">
        <v>69</v>
      </c>
      <c r="DM80" s="82" t="s">
        <v>69</v>
      </c>
      <c r="DN80" s="82" t="s">
        <v>69</v>
      </c>
      <c r="DO80" s="82" t="s">
        <v>69</v>
      </c>
      <c r="DP80" s="243"/>
      <c r="DQ80" s="82" t="s">
        <v>69</v>
      </c>
      <c r="DR80" s="82" t="s">
        <v>69</v>
      </c>
      <c r="DS80" s="82" t="s">
        <v>69</v>
      </c>
      <c r="DT80" s="82" t="s">
        <v>69</v>
      </c>
      <c r="DU80" s="82" t="s">
        <v>69</v>
      </c>
      <c r="DV80" s="82" t="s">
        <v>69</v>
      </c>
      <c r="DW80" s="244"/>
      <c r="DX80" s="82" t="s">
        <v>69</v>
      </c>
      <c r="DY80" s="82" t="s">
        <v>69</v>
      </c>
      <c r="DZ80" s="82" t="s">
        <v>69</v>
      </c>
      <c r="EA80" s="82" t="s">
        <v>69</v>
      </c>
      <c r="EB80" s="82" t="s">
        <v>69</v>
      </c>
      <c r="EC80" s="82" t="s">
        <v>69</v>
      </c>
      <c r="ED80" s="82"/>
      <c r="EE80" s="82" t="s">
        <v>69</v>
      </c>
      <c r="EF80" s="82" t="s">
        <v>69</v>
      </c>
      <c r="EG80" s="82" t="s">
        <v>69</v>
      </c>
      <c r="EH80" s="82" t="s">
        <v>69</v>
      </c>
      <c r="EI80" s="82" t="s">
        <v>69</v>
      </c>
      <c r="EJ80" s="82" t="s">
        <v>69</v>
      </c>
      <c r="EK80" s="80"/>
      <c r="EL80" s="82" t="s">
        <v>69</v>
      </c>
      <c r="EM80" s="82" t="s">
        <v>69</v>
      </c>
      <c r="EN80" s="82" t="s">
        <v>69</v>
      </c>
      <c r="EO80" s="82" t="s">
        <v>69</v>
      </c>
      <c r="EP80" s="82" t="s">
        <v>69</v>
      </c>
      <c r="EQ80" s="82" t="s">
        <v>69</v>
      </c>
      <c r="ER80" s="195"/>
      <c r="ES80" s="68"/>
      <c r="ET80" s="68"/>
      <c r="EU80" s="68"/>
      <c r="EV80" s="68"/>
      <c r="EW80" s="68"/>
      <c r="EX80" s="68"/>
      <c r="EY80" s="68"/>
      <c r="EZ80" s="68"/>
      <c r="FA80" s="68"/>
      <c r="FB80" s="68"/>
      <c r="FC80" s="68"/>
      <c r="FD80" s="68"/>
      <c r="FE80" s="68"/>
      <c r="FF80" s="68"/>
      <c r="FG80" s="68"/>
      <c r="FH80" s="68"/>
      <c r="FI80" s="68"/>
      <c r="FJ80" s="68"/>
      <c r="FK80" s="68"/>
      <c r="FL80" s="68"/>
      <c r="FM80" s="68"/>
      <c r="FN80" s="68"/>
      <c r="FO80" s="68"/>
      <c r="FP80" s="68"/>
      <c r="FQ80" s="68"/>
      <c r="FR80" s="68"/>
      <c r="FS80" s="68"/>
      <c r="FT80" s="68"/>
      <c r="FU80" s="68"/>
      <c r="FV80" s="68"/>
      <c r="FW80" s="68"/>
      <c r="FX80" s="68"/>
      <c r="FY80" s="68"/>
      <c r="FZ80" s="68"/>
      <c r="GA80" s="68"/>
      <c r="GB80" s="68"/>
      <c r="GC80" s="68"/>
      <c r="GD80" s="68"/>
      <c r="GE80" s="68"/>
      <c r="GF80" s="68"/>
      <c r="GG80" s="68"/>
      <c r="GH80" s="68"/>
      <c r="GI80" s="68"/>
      <c r="GJ80" s="68"/>
      <c r="GK80" s="68"/>
      <c r="GL80" s="68"/>
      <c r="GM80" s="68"/>
      <c r="GN80" s="68"/>
      <c r="GO80" s="68"/>
      <c r="GP80" s="68"/>
      <c r="GQ80" s="68"/>
      <c r="GR80" s="68"/>
      <c r="GS80" s="68"/>
      <c r="GT80" s="68"/>
      <c r="GU80" s="68"/>
      <c r="GV80" s="68"/>
      <c r="GW80" s="68"/>
      <c r="GX80" s="68"/>
      <c r="GY80" s="68"/>
      <c r="GZ80" s="68"/>
      <c r="HA80" s="68"/>
      <c r="HB80" s="68"/>
      <c r="HC80" s="68"/>
      <c r="HD80" s="68"/>
      <c r="HE80" s="68"/>
      <c r="HF80" s="68"/>
      <c r="HG80" s="68"/>
      <c r="HH80" s="68"/>
      <c r="HI80" s="68"/>
      <c r="HJ80" s="68"/>
      <c r="HK80" s="68"/>
      <c r="HL80" s="68"/>
      <c r="HM80" s="68"/>
      <c r="HN80" s="68"/>
      <c r="HO80" s="68"/>
      <c r="HP80" s="68"/>
      <c r="HQ80" s="68"/>
      <c r="HR80" s="68"/>
      <c r="HS80" s="68"/>
      <c r="HT80" s="68"/>
      <c r="HU80" s="68"/>
      <c r="HV80" s="68"/>
      <c r="HW80" s="68"/>
      <c r="HX80" s="68"/>
      <c r="HY80" s="68"/>
      <c r="HZ80" s="68"/>
      <c r="IA80" s="68"/>
      <c r="IB80" s="68"/>
      <c r="IC80" s="68"/>
      <c r="ID80" s="68"/>
      <c r="IE80" s="68"/>
      <c r="IF80" s="68"/>
      <c r="IG80" s="68"/>
      <c r="IH80" s="68"/>
      <c r="II80" s="68"/>
      <c r="IJ80" s="68"/>
      <c r="IK80" s="68"/>
      <c r="IL80" s="68"/>
      <c r="IM80" s="68"/>
      <c r="IN80" s="68"/>
      <c r="IO80" s="68"/>
      <c r="IP80" s="68"/>
      <c r="IQ80" s="68"/>
      <c r="IR80" s="68"/>
      <c r="IS80" s="68"/>
      <c r="IT80" s="68"/>
      <c r="IU80" s="68"/>
      <c r="IV80" s="68"/>
      <c r="IW80" s="68"/>
      <c r="IX80" s="68"/>
      <c r="IY80" s="68"/>
      <c r="IZ80" s="68"/>
      <c r="JA80" s="68"/>
      <c r="JB80" s="68"/>
      <c r="JC80" s="68"/>
      <c r="JD80" s="68"/>
      <c r="JE80" s="68"/>
      <c r="JF80" s="68"/>
      <c r="JG80" s="68"/>
      <c r="JH80" s="68"/>
      <c r="JI80" s="68"/>
      <c r="JJ80" s="68"/>
      <c r="JK80" s="68"/>
      <c r="JL80" s="68"/>
      <c r="JM80" s="68"/>
      <c r="JN80" s="68"/>
      <c r="JO80" s="68"/>
      <c r="JP80" s="68"/>
      <c r="JQ80" s="68"/>
      <c r="JR80" s="68"/>
      <c r="JS80" s="68"/>
      <c r="JT80" s="68"/>
      <c r="JU80" s="68"/>
      <c r="JV80" s="68"/>
      <c r="JW80" s="68"/>
      <c r="JX80" s="68"/>
      <c r="JY80" s="68"/>
      <c r="JZ80" s="68"/>
      <c r="KA80" s="68"/>
      <c r="KB80" s="68"/>
      <c r="KC80" s="68"/>
      <c r="KD80" s="68"/>
      <c r="KE80" s="68"/>
      <c r="KF80" s="68"/>
      <c r="KG80" s="68"/>
      <c r="KH80" s="68"/>
      <c r="KI80" s="68"/>
      <c r="KJ80" s="68"/>
      <c r="KK80" s="68"/>
      <c r="KL80" s="68"/>
      <c r="KM80" s="68"/>
      <c r="KN80" s="68"/>
      <c r="KO80" s="68"/>
      <c r="KP80" s="68"/>
      <c r="KQ80" s="68"/>
      <c r="KR80" s="68"/>
      <c r="KS80" s="68"/>
      <c r="KT80" s="68"/>
      <c r="KU80" s="68"/>
      <c r="KV80" s="68"/>
      <c r="KW80" s="68"/>
      <c r="KX80" s="68"/>
      <c r="KY80" s="68"/>
      <c r="KZ80" s="68"/>
      <c r="LA80" s="68"/>
      <c r="LB80" s="68"/>
      <c r="LC80" s="68"/>
      <c r="LD80" s="68"/>
      <c r="LE80" s="68"/>
      <c r="LF80" s="68"/>
      <c r="LG80" s="68"/>
      <c r="LH80" s="68"/>
      <c r="LI80" s="68"/>
      <c r="LJ80" s="68"/>
      <c r="LK80" s="68"/>
      <c r="LL80" s="68"/>
      <c r="LM80" s="68"/>
      <c r="LN80" s="68"/>
      <c r="LO80" s="68"/>
      <c r="LP80" s="68"/>
      <c r="LQ80" s="68"/>
      <c r="LR80" s="68"/>
      <c r="LS80" s="68"/>
      <c r="LT80" s="68"/>
      <c r="LU80" s="68"/>
      <c r="LV80" s="68"/>
      <c r="LW80" s="68"/>
      <c r="LX80" s="68"/>
      <c r="LY80" s="68"/>
      <c r="LZ80" s="68"/>
      <c r="MA80" s="68"/>
      <c r="MB80" s="68"/>
      <c r="MC80" s="68"/>
      <c r="MD80" s="68"/>
      <c r="ME80" s="68"/>
      <c r="MF80" s="68"/>
      <c r="MG80" s="68"/>
      <c r="MH80" s="68"/>
      <c r="MI80" s="68"/>
      <c r="MJ80" s="68"/>
      <c r="MK80" s="68"/>
      <c r="ML80" s="68"/>
      <c r="MM80" s="68"/>
      <c r="MN80" s="68"/>
      <c r="MO80" s="68"/>
      <c r="MP80" s="68"/>
      <c r="MQ80" s="68"/>
      <c r="MR80" s="68"/>
      <c r="MS80" s="68"/>
      <c r="MT80" s="68"/>
      <c r="MU80" s="68"/>
      <c r="MV80" s="68"/>
      <c r="MW80" s="68"/>
      <c r="MX80" s="68"/>
      <c r="MY80" s="68"/>
      <c r="MZ80" s="68"/>
      <c r="NA80" s="68"/>
      <c r="NB80" s="68"/>
      <c r="NC80" s="68"/>
      <c r="ND80" s="68"/>
      <c r="NE80" s="68"/>
      <c r="NF80" s="68"/>
      <c r="NG80" s="68"/>
      <c r="NH80" s="68"/>
      <c r="NI80" s="68"/>
      <c r="NJ80" s="68"/>
      <c r="NK80" s="68"/>
      <c r="NL80" s="68"/>
      <c r="NM80" s="68"/>
      <c r="NN80" s="68"/>
      <c r="NO80" s="68"/>
      <c r="NP80" s="68"/>
      <c r="NQ80" s="68"/>
      <c r="NR80" s="68"/>
      <c r="NS80" s="68"/>
      <c r="NT80" s="68"/>
      <c r="NU80" s="68"/>
      <c r="NV80" s="68"/>
      <c r="NW80" s="68"/>
      <c r="NX80" s="68"/>
      <c r="NY80" s="68"/>
      <c r="NZ80" s="68"/>
      <c r="OA80" s="68"/>
      <c r="OB80" s="68"/>
      <c r="OC80" s="68"/>
      <c r="OD80" s="68"/>
      <c r="OE80" s="68"/>
      <c r="OF80" s="68"/>
      <c r="OG80" s="68"/>
      <c r="OH80" s="68"/>
      <c r="OI80" s="68"/>
      <c r="OJ80" s="68"/>
      <c r="OK80" s="68"/>
      <c r="OL80" s="68"/>
      <c r="OM80" s="68"/>
      <c r="ON80" s="68"/>
      <c r="OO80" s="68"/>
      <c r="OP80" s="68"/>
      <c r="OQ80" s="68"/>
      <c r="OR80" s="68"/>
      <c r="OS80" s="68"/>
      <c r="OT80" s="68"/>
      <c r="OU80" s="68"/>
      <c r="OV80" s="68"/>
      <c r="OW80" s="68"/>
      <c r="OX80" s="68"/>
      <c r="OY80" s="68"/>
      <c r="OZ80" s="68"/>
      <c r="PA80" s="68"/>
      <c r="PB80" s="68"/>
      <c r="PC80" s="68"/>
      <c r="PD80" s="68"/>
      <c r="PE80" s="68"/>
      <c r="PF80" s="68"/>
      <c r="PG80" s="68"/>
      <c r="PH80" s="68"/>
      <c r="PI80" s="68"/>
      <c r="PJ80" s="68"/>
      <c r="PK80" s="68"/>
      <c r="PL80" s="68"/>
      <c r="PM80" s="68"/>
      <c r="PN80" s="68"/>
      <c r="PO80" s="68"/>
      <c r="PP80" s="68"/>
      <c r="PQ80" s="68"/>
      <c r="PR80" s="68"/>
      <c r="PS80" s="68"/>
      <c r="PT80" s="68"/>
      <c r="PU80" s="68"/>
      <c r="PV80" s="68"/>
      <c r="PW80" s="68"/>
      <c r="PX80" s="68"/>
      <c r="PY80" s="68"/>
      <c r="PZ80" s="68"/>
      <c r="QA80" s="68"/>
      <c r="QB80" s="68"/>
      <c r="QC80" s="68"/>
      <c r="QD80" s="68"/>
      <c r="QE80" s="68"/>
      <c r="QF80" s="68"/>
      <c r="QG80" s="68"/>
      <c r="QH80" s="68"/>
      <c r="QI80" s="68"/>
      <c r="QJ80" s="68"/>
      <c r="QK80" s="68"/>
      <c r="QL80" s="68"/>
      <c r="QM80" s="68"/>
      <c r="QN80" s="68"/>
      <c r="QO80" s="68"/>
      <c r="QP80" s="68"/>
      <c r="QQ80" s="68"/>
      <c r="QR80" s="68"/>
      <c r="QS80" s="68"/>
      <c r="QT80" s="68"/>
      <c r="QU80" s="68"/>
      <c r="QV80" s="68"/>
      <c r="QW80" s="68"/>
      <c r="QX80" s="68"/>
      <c r="QY80" s="68"/>
      <c r="QZ80" s="68"/>
      <c r="RA80" s="68"/>
      <c r="RB80" s="68"/>
      <c r="RC80" s="68"/>
      <c r="RD80" s="68"/>
      <c r="RE80" s="68"/>
      <c r="RF80" s="68"/>
      <c r="RG80" s="68"/>
      <c r="RH80" s="68"/>
      <c r="RI80" s="68"/>
      <c r="RJ80" s="68"/>
      <c r="RK80" s="68"/>
      <c r="RL80" s="68"/>
      <c r="RM80" s="68"/>
      <c r="RN80" s="68"/>
      <c r="RO80" s="68"/>
      <c r="RP80" s="68"/>
      <c r="RQ80" s="68"/>
      <c r="RR80" s="68"/>
      <c r="RS80" s="68"/>
      <c r="RT80" s="68"/>
      <c r="RU80" s="68"/>
      <c r="RV80" s="68"/>
      <c r="RW80" s="68"/>
      <c r="RX80" s="68"/>
      <c r="RY80" s="68"/>
      <c r="RZ80" s="68"/>
      <c r="SA80" s="68"/>
      <c r="SB80" s="68"/>
      <c r="SC80" s="68"/>
      <c r="SD80" s="68"/>
      <c r="SE80" s="68"/>
      <c r="SF80" s="68"/>
      <c r="SG80" s="68"/>
      <c r="SH80" s="68"/>
      <c r="SI80" s="68"/>
      <c r="SJ80" s="68"/>
      <c r="SK80" s="68"/>
      <c r="SL80" s="68"/>
      <c r="SM80" s="68"/>
      <c r="SN80" s="68"/>
      <c r="SO80" s="68"/>
      <c r="SP80" s="68"/>
      <c r="SQ80" s="68"/>
      <c r="SR80" s="68"/>
      <c r="SS80" s="68"/>
      <c r="ST80" s="68"/>
      <c r="SU80" s="68"/>
      <c r="SV80" s="68"/>
      <c r="SW80" s="68"/>
      <c r="SX80" s="68"/>
      <c r="SY80" s="68"/>
      <c r="SZ80" s="68"/>
      <c r="TA80" s="68"/>
      <c r="TB80" s="68"/>
      <c r="TC80" s="68"/>
      <c r="TD80" s="68"/>
      <c r="TE80" s="68"/>
      <c r="TF80" s="68"/>
      <c r="TG80" s="68"/>
      <c r="TH80" s="68"/>
      <c r="TI80" s="68"/>
      <c r="TJ80" s="68"/>
      <c r="TK80" s="68"/>
      <c r="TL80" s="68"/>
      <c r="TM80" s="68"/>
      <c r="TN80" s="68"/>
      <c r="TO80" s="68"/>
      <c r="TP80" s="68"/>
      <c r="TQ80" s="68"/>
      <c r="TR80" s="68"/>
      <c r="TS80" s="68"/>
      <c r="TT80" s="68"/>
      <c r="TU80" s="68"/>
      <c r="TV80" s="68"/>
      <c r="TW80" s="68"/>
      <c r="TX80" s="68"/>
      <c r="TY80" s="68"/>
      <c r="TZ80" s="68"/>
      <c r="UA80" s="68"/>
      <c r="UB80" s="68"/>
      <c r="UC80" s="68"/>
      <c r="UD80" s="68"/>
      <c r="UE80" s="68"/>
      <c r="UF80" s="68"/>
      <c r="UG80" s="68"/>
      <c r="UH80" s="68"/>
      <c r="UI80" s="68"/>
      <c r="UJ80" s="68"/>
      <c r="UK80" s="68"/>
      <c r="UL80" s="68"/>
      <c r="UM80" s="68"/>
      <c r="UN80" s="68"/>
      <c r="UO80" s="68"/>
      <c r="UP80" s="68"/>
      <c r="UQ80" s="68"/>
      <c r="UR80" s="68"/>
      <c r="US80" s="68"/>
      <c r="UT80" s="68"/>
      <c r="UU80" s="68"/>
      <c r="UV80" s="68"/>
      <c r="UW80" s="68"/>
      <c r="UX80" s="68"/>
      <c r="UY80" s="68"/>
      <c r="UZ80" s="68"/>
      <c r="VA80" s="68"/>
      <c r="VB80" s="68"/>
      <c r="VC80" s="68"/>
      <c r="VD80" s="68"/>
      <c r="VE80" s="68"/>
      <c r="VF80" s="68"/>
      <c r="VG80" s="68"/>
      <c r="VH80" s="68"/>
      <c r="VI80" s="68"/>
      <c r="VJ80" s="68"/>
      <c r="VK80" s="68"/>
      <c r="VL80" s="68"/>
      <c r="VM80" s="68"/>
      <c r="VN80" s="68"/>
      <c r="VO80" s="68"/>
      <c r="VP80" s="68"/>
      <c r="VQ80" s="68"/>
      <c r="VR80" s="68"/>
      <c r="VS80" s="68"/>
      <c r="VT80" s="68"/>
      <c r="VU80" s="68"/>
      <c r="VV80" s="68"/>
      <c r="VW80" s="68"/>
      <c r="VX80" s="68"/>
      <c r="VY80" s="68"/>
      <c r="VZ80" s="68"/>
      <c r="WA80" s="68"/>
      <c r="WB80" s="68"/>
      <c r="WC80" s="68"/>
      <c r="WD80" s="68"/>
      <c r="WE80" s="68"/>
      <c r="WF80" s="68"/>
      <c r="WG80" s="68"/>
      <c r="WH80" s="68"/>
      <c r="WI80" s="68"/>
      <c r="WJ80" s="68"/>
      <c r="WK80" s="68"/>
      <c r="WL80" s="68"/>
      <c r="WM80" s="68"/>
      <c r="WN80" s="68"/>
      <c r="WO80" s="68"/>
      <c r="WP80" s="68"/>
      <c r="WQ80" s="68"/>
      <c r="WR80" s="68"/>
      <c r="WS80" s="68"/>
      <c r="WT80" s="68"/>
      <c r="WU80" s="68"/>
      <c r="WV80" s="68"/>
      <c r="WW80" s="68"/>
      <c r="WX80" s="68"/>
      <c r="WY80" s="68"/>
      <c r="WZ80" s="68"/>
      <c r="XA80" s="68"/>
      <c r="XB80" s="68"/>
      <c r="XC80" s="68"/>
      <c r="XD80" s="68"/>
      <c r="XE80" s="68"/>
      <c r="XF80" s="68"/>
      <c r="XG80" s="68"/>
      <c r="XH80" s="68"/>
      <c r="XI80" s="68"/>
      <c r="XJ80" s="68"/>
      <c r="XK80" s="68"/>
      <c r="XL80" s="68"/>
      <c r="XM80" s="68"/>
      <c r="XN80" s="68"/>
      <c r="XO80" s="68"/>
      <c r="XP80" s="68"/>
      <c r="XQ80" s="68"/>
      <c r="XR80" s="68"/>
      <c r="XS80" s="68"/>
      <c r="XT80" s="68"/>
      <c r="XU80" s="68"/>
      <c r="XV80" s="68"/>
      <c r="XW80" s="68"/>
      <c r="XX80" s="68"/>
      <c r="XY80" s="68"/>
      <c r="XZ80" s="68"/>
      <c r="YA80" s="68"/>
      <c r="YB80" s="68"/>
      <c r="YC80" s="68"/>
      <c r="YD80" s="68"/>
      <c r="YE80" s="68"/>
      <c r="YF80" s="68"/>
      <c r="YG80" s="68"/>
      <c r="YH80" s="68"/>
      <c r="YI80" s="68"/>
      <c r="YJ80" s="68"/>
      <c r="YK80" s="68"/>
      <c r="YL80" s="68"/>
      <c r="YM80" s="68"/>
      <c r="YN80" s="68"/>
      <c r="YO80" s="68"/>
      <c r="YP80" s="68"/>
      <c r="YQ80" s="68"/>
      <c r="YR80" s="68"/>
      <c r="YS80" s="68"/>
      <c r="YT80" s="68"/>
      <c r="YU80" s="68"/>
      <c r="YV80" s="68"/>
      <c r="YW80" s="68"/>
      <c r="YX80" s="68"/>
      <c r="YY80" s="68"/>
      <c r="YZ80" s="68"/>
      <c r="ZA80" s="68"/>
      <c r="ZB80" s="68"/>
      <c r="ZC80" s="68"/>
      <c r="ZD80" s="68"/>
      <c r="ZE80" s="68"/>
      <c r="ZF80" s="68"/>
      <c r="ZG80" s="68"/>
      <c r="ZH80" s="68"/>
      <c r="ZI80" s="68"/>
      <c r="ZJ80" s="68"/>
      <c r="ZK80" s="68"/>
      <c r="ZL80" s="68"/>
      <c r="ZM80" s="68"/>
      <c r="ZN80" s="68"/>
      <c r="ZO80" s="68"/>
      <c r="ZP80" s="68"/>
      <c r="ZQ80" s="68"/>
      <c r="ZR80" s="68"/>
      <c r="ZS80" s="68"/>
      <c r="ZT80" s="68"/>
      <c r="ZU80" s="68"/>
      <c r="ZV80" s="68"/>
      <c r="ZW80" s="68"/>
      <c r="ZX80" s="68"/>
      <c r="ZY80" s="68"/>
      <c r="ZZ80" s="68"/>
      <c r="AAA80" s="68"/>
      <c r="AAB80" s="68"/>
      <c r="AAC80" s="68"/>
      <c r="AAD80" s="68"/>
      <c r="AAE80" s="68"/>
      <c r="AAF80" s="68"/>
      <c r="AAG80" s="68"/>
      <c r="AAH80" s="68"/>
      <c r="AAI80" s="68"/>
      <c r="AAJ80" s="68"/>
      <c r="AAK80" s="68"/>
      <c r="AAL80" s="68"/>
      <c r="AAM80" s="68"/>
      <c r="AAN80" s="68"/>
      <c r="AAO80" s="68"/>
      <c r="AAP80" s="68"/>
      <c r="AAQ80" s="68"/>
      <c r="AAR80" s="68"/>
      <c r="AAS80" s="68"/>
      <c r="AAT80" s="68"/>
      <c r="AAU80" s="68"/>
      <c r="AAV80" s="68"/>
      <c r="AAW80" s="68"/>
      <c r="AAX80" s="68"/>
      <c r="AAY80" s="68"/>
      <c r="AAZ80" s="68"/>
      <c r="ABA80" s="68"/>
      <c r="ABB80" s="68"/>
      <c r="ABC80" s="68"/>
      <c r="ABD80" s="68"/>
      <c r="ABE80" s="68"/>
      <c r="ABF80" s="68"/>
      <c r="ABG80" s="68"/>
      <c r="ABH80" s="68"/>
      <c r="ABI80" s="68"/>
      <c r="ABJ80" s="68"/>
      <c r="ABK80" s="68"/>
      <c r="ABL80" s="68"/>
      <c r="ABM80" s="68"/>
      <c r="ABN80" s="68"/>
      <c r="ABO80" s="68"/>
      <c r="ABP80" s="68"/>
      <c r="ABQ80" s="68"/>
      <c r="ABR80" s="68"/>
      <c r="ABS80" s="68"/>
      <c r="ABT80" s="68"/>
      <c r="ABU80" s="68"/>
      <c r="ABV80" s="68"/>
      <c r="ABW80" s="68"/>
      <c r="ABX80" s="68"/>
      <c r="ABY80" s="68"/>
      <c r="ABZ80" s="68"/>
      <c r="ACA80" s="68"/>
      <c r="ACB80" s="68"/>
      <c r="ACC80" s="68"/>
      <c r="ACD80" s="68"/>
      <c r="ACE80" s="68"/>
      <c r="ACF80" s="68"/>
      <c r="ACG80" s="68"/>
      <c r="ACH80" s="68"/>
      <c r="ACI80" s="68"/>
      <c r="ACJ80" s="68"/>
      <c r="ACK80" s="68"/>
      <c r="ACL80" s="68"/>
      <c r="ACM80" s="68"/>
      <c r="ACN80" s="68"/>
      <c r="ACO80" s="68"/>
      <c r="ACP80" s="68"/>
      <c r="ACQ80" s="68"/>
      <c r="ACR80" s="68"/>
      <c r="ACS80" s="68"/>
      <c r="ACT80" s="68"/>
      <c r="ACU80" s="68"/>
      <c r="ACV80" s="68"/>
      <c r="ACW80" s="68"/>
      <c r="ACX80" s="68"/>
      <c r="ACY80" s="68"/>
      <c r="ACZ80" s="68"/>
      <c r="ADA80" s="68"/>
      <c r="ADB80" s="68"/>
      <c r="ADC80" s="68"/>
      <c r="ADD80" s="68"/>
      <c r="ADE80" s="68"/>
      <c r="ADF80" s="68"/>
      <c r="ADG80" s="68"/>
      <c r="ADH80" s="68"/>
      <c r="ADI80" s="68"/>
      <c r="ADJ80" s="68"/>
      <c r="ADK80" s="68"/>
      <c r="ADL80" s="68"/>
      <c r="ADM80" s="68"/>
      <c r="ADN80" s="68"/>
      <c r="ADO80" s="68"/>
      <c r="ADP80" s="68"/>
      <c r="ADQ80" s="68"/>
      <c r="ADR80" s="68"/>
      <c r="ADS80" s="68"/>
      <c r="ADT80" s="68"/>
      <c r="ADU80" s="68"/>
      <c r="ADV80" s="68"/>
      <c r="ADW80" s="68"/>
      <c r="ADX80" s="68"/>
      <c r="ADY80" s="68"/>
      <c r="ADZ80" s="68"/>
      <c r="AEA80" s="68"/>
      <c r="AEB80" s="68"/>
      <c r="AEC80" s="68"/>
      <c r="AED80" s="68"/>
      <c r="AEE80" s="68"/>
      <c r="AEF80" s="68"/>
      <c r="AEG80" s="68"/>
      <c r="AEH80" s="68"/>
      <c r="AEI80" s="68"/>
      <c r="AEJ80" s="68"/>
      <c r="AEK80" s="68"/>
      <c r="AEL80" s="68"/>
      <c r="AEM80" s="68"/>
      <c r="AEN80" s="68"/>
      <c r="AEO80" s="68"/>
      <c r="AEP80" s="68"/>
      <c r="AEQ80" s="68"/>
      <c r="AER80" s="68"/>
      <c r="AES80" s="68"/>
      <c r="AET80" s="68"/>
      <c r="AEU80" s="68"/>
      <c r="AEV80" s="68"/>
      <c r="AEW80" s="68"/>
      <c r="AEX80" s="68"/>
      <c r="AEY80" s="68"/>
      <c r="AEZ80" s="68"/>
      <c r="AFA80" s="68"/>
      <c r="AFB80" s="68"/>
      <c r="AFC80" s="68"/>
      <c r="AFD80" s="68"/>
      <c r="AFE80" s="68"/>
      <c r="AFF80" s="68"/>
      <c r="AFG80" s="68"/>
      <c r="AFH80" s="68"/>
      <c r="AFI80" s="68"/>
      <c r="AFJ80" s="68"/>
      <c r="AFK80" s="68"/>
      <c r="AFL80" s="68"/>
      <c r="AFM80" s="68"/>
      <c r="AFN80" s="68"/>
      <c r="AFO80" s="68"/>
      <c r="AFP80" s="68"/>
      <c r="AFQ80" s="68"/>
      <c r="AFR80" s="68"/>
      <c r="AFS80" s="68"/>
      <c r="AFT80" s="68"/>
      <c r="AFU80" s="68"/>
      <c r="AFV80" s="68"/>
      <c r="AFW80" s="68"/>
      <c r="AFX80" s="68"/>
      <c r="AFY80" s="68"/>
      <c r="AFZ80" s="68"/>
      <c r="AGA80" s="68"/>
      <c r="AGB80" s="68"/>
      <c r="AGC80" s="68"/>
      <c r="AGD80" s="68"/>
      <c r="AGE80" s="68"/>
      <c r="AGF80" s="68"/>
      <c r="AGG80" s="68"/>
      <c r="AGH80" s="68"/>
      <c r="AGI80" s="68"/>
      <c r="AGJ80" s="68"/>
      <c r="AGK80" s="68"/>
      <c r="AGL80" s="68"/>
      <c r="AGM80" s="68"/>
      <c r="AGN80" s="68"/>
      <c r="AGO80" s="68"/>
      <c r="AGP80" s="68"/>
      <c r="AGQ80" s="68"/>
      <c r="AGR80" s="68"/>
      <c r="AGS80" s="68"/>
      <c r="AGT80" s="68"/>
      <c r="AGU80" s="68"/>
      <c r="AGV80" s="68"/>
      <c r="AGW80" s="68"/>
      <c r="AGX80" s="68"/>
      <c r="AGY80" s="68"/>
      <c r="AGZ80" s="68"/>
      <c r="AHA80" s="68"/>
      <c r="AHB80" s="68"/>
      <c r="AHC80" s="84"/>
    </row>
    <row r="81" spans="1:887" s="131" customFormat="1" x14ac:dyDescent="0.25">
      <c r="A81" s="131" t="s">
        <v>609</v>
      </c>
      <c r="B81" s="132">
        <v>2007</v>
      </c>
      <c r="C81" s="131" t="s">
        <v>610</v>
      </c>
      <c r="D81" s="131" t="s">
        <v>580</v>
      </c>
      <c r="E81" s="108" t="s">
        <v>611</v>
      </c>
      <c r="F81" s="131" t="s">
        <v>612</v>
      </c>
      <c r="G81" s="132" t="s">
        <v>76</v>
      </c>
      <c r="H81" s="133">
        <v>42279</v>
      </c>
      <c r="I81" s="131" t="s">
        <v>59</v>
      </c>
      <c r="J81" s="131" t="s">
        <v>521</v>
      </c>
      <c r="K81" s="131" t="s">
        <v>245</v>
      </c>
      <c r="L81" s="132" t="s">
        <v>567</v>
      </c>
      <c r="M81" s="132">
        <v>31</v>
      </c>
      <c r="N81" s="132">
        <v>2</v>
      </c>
      <c r="O81" s="134" t="s">
        <v>700</v>
      </c>
      <c r="P81" s="131" t="s">
        <v>92</v>
      </c>
      <c r="Q81" s="131" t="s">
        <v>698</v>
      </c>
      <c r="R81" s="131" t="s">
        <v>699</v>
      </c>
      <c r="S81" s="132" t="s">
        <v>83</v>
      </c>
      <c r="T81" s="132" t="s">
        <v>66</v>
      </c>
      <c r="U81" s="132" t="s">
        <v>66</v>
      </c>
      <c r="V81" s="136" t="s">
        <v>94</v>
      </c>
      <c r="W81" s="132" t="s">
        <v>69</v>
      </c>
      <c r="X81" s="132" t="s">
        <v>69</v>
      </c>
      <c r="Y81" s="132" t="s">
        <v>69</v>
      </c>
      <c r="Z81" s="132" t="s">
        <v>69</v>
      </c>
      <c r="AA81" s="132" t="s">
        <v>69</v>
      </c>
      <c r="AB81" s="132" t="s">
        <v>69</v>
      </c>
      <c r="AC81" s="132"/>
      <c r="AD81" s="228">
        <v>2</v>
      </c>
      <c r="AE81" s="132">
        <v>1</v>
      </c>
      <c r="AF81" s="132" t="s">
        <v>69</v>
      </c>
      <c r="AG81" s="132" t="s">
        <v>69</v>
      </c>
      <c r="AH81" s="132" t="s">
        <v>69</v>
      </c>
      <c r="AI81" s="132" t="s">
        <v>69</v>
      </c>
      <c r="AJ81" s="134" t="s">
        <v>741</v>
      </c>
      <c r="AK81" s="132" t="s">
        <v>69</v>
      </c>
      <c r="AL81" s="132" t="s">
        <v>69</v>
      </c>
      <c r="AM81" s="132" t="s">
        <v>69</v>
      </c>
      <c r="AN81" s="132" t="s">
        <v>69</v>
      </c>
      <c r="AO81" s="132" t="s">
        <v>69</v>
      </c>
      <c r="AP81" s="132" t="s">
        <v>69</v>
      </c>
      <c r="AQ81" s="132"/>
      <c r="AR81" s="132" t="s">
        <v>69</v>
      </c>
      <c r="AS81" s="132" t="s">
        <v>69</v>
      </c>
      <c r="AT81" s="132" t="s">
        <v>69</v>
      </c>
      <c r="AU81" s="132" t="s">
        <v>69</v>
      </c>
      <c r="AV81" s="132" t="s">
        <v>69</v>
      </c>
      <c r="AW81" s="132" t="s">
        <v>69</v>
      </c>
      <c r="AX81" s="132"/>
      <c r="AY81" s="228" t="s">
        <v>69</v>
      </c>
      <c r="AZ81" s="228" t="s">
        <v>69</v>
      </c>
      <c r="BA81" s="228" t="s">
        <v>69</v>
      </c>
      <c r="BB81" s="228" t="s">
        <v>69</v>
      </c>
      <c r="BC81" s="228" t="s">
        <v>69</v>
      </c>
      <c r="BD81" s="228" t="s">
        <v>69</v>
      </c>
      <c r="BE81" s="232"/>
      <c r="BF81" s="132" t="s">
        <v>69</v>
      </c>
      <c r="BG81" s="132" t="s">
        <v>69</v>
      </c>
      <c r="BH81" s="132" t="s">
        <v>69</v>
      </c>
      <c r="BI81" s="132" t="s">
        <v>69</v>
      </c>
      <c r="BJ81" s="132" t="s">
        <v>69</v>
      </c>
      <c r="BK81" s="132" t="s">
        <v>69</v>
      </c>
      <c r="BM81" s="132">
        <v>1</v>
      </c>
      <c r="BN81" s="132">
        <v>1</v>
      </c>
      <c r="BO81" s="132" t="s">
        <v>69</v>
      </c>
      <c r="BP81" s="132" t="s">
        <v>69</v>
      </c>
      <c r="BQ81" s="132" t="s">
        <v>69</v>
      </c>
      <c r="BR81" s="132" t="s">
        <v>69</v>
      </c>
      <c r="BS81" s="134" t="s">
        <v>764</v>
      </c>
      <c r="BT81" s="132" t="s">
        <v>69</v>
      </c>
      <c r="BU81" s="132" t="s">
        <v>69</v>
      </c>
      <c r="BV81" s="132" t="s">
        <v>69</v>
      </c>
      <c r="BW81" s="132" t="s">
        <v>69</v>
      </c>
      <c r="BX81" s="132" t="s">
        <v>69</v>
      </c>
      <c r="BY81" s="132" t="s">
        <v>69</v>
      </c>
      <c r="BZ81" s="132"/>
      <c r="CA81" s="132" t="s">
        <v>69</v>
      </c>
      <c r="CB81" s="132" t="s">
        <v>69</v>
      </c>
      <c r="CC81" s="132" t="s">
        <v>69</v>
      </c>
      <c r="CD81" s="132" t="s">
        <v>69</v>
      </c>
      <c r="CE81" s="132" t="s">
        <v>69</v>
      </c>
      <c r="CF81" s="132" t="s">
        <v>69</v>
      </c>
      <c r="CG81" s="132"/>
      <c r="CH81" s="132" t="s">
        <v>69</v>
      </c>
      <c r="CI81" s="132" t="s">
        <v>69</v>
      </c>
      <c r="CJ81" s="132" t="s">
        <v>69</v>
      </c>
      <c r="CK81" s="132" t="s">
        <v>69</v>
      </c>
      <c r="CL81" s="132" t="s">
        <v>69</v>
      </c>
      <c r="CM81" s="132" t="s">
        <v>69</v>
      </c>
      <c r="CN81" s="132"/>
      <c r="CO81" s="132" t="s">
        <v>69</v>
      </c>
      <c r="CP81" s="132" t="s">
        <v>69</v>
      </c>
      <c r="CQ81" s="132" t="s">
        <v>69</v>
      </c>
      <c r="CR81" s="132" t="s">
        <v>69</v>
      </c>
      <c r="CS81" s="132" t="s">
        <v>69</v>
      </c>
      <c r="CT81" s="132" t="s">
        <v>69</v>
      </c>
      <c r="CV81" s="132">
        <v>2</v>
      </c>
      <c r="CW81" s="132">
        <v>1</v>
      </c>
      <c r="CX81" s="132" t="s">
        <v>69</v>
      </c>
      <c r="CY81" s="132" t="s">
        <v>69</v>
      </c>
      <c r="CZ81" s="132" t="s">
        <v>69</v>
      </c>
      <c r="DA81" s="132" t="s">
        <v>69</v>
      </c>
      <c r="DB81" s="134" t="s">
        <v>823</v>
      </c>
      <c r="DC81" s="132" t="s">
        <v>69</v>
      </c>
      <c r="DD81" s="132" t="s">
        <v>69</v>
      </c>
      <c r="DE81" s="132" t="s">
        <v>69</v>
      </c>
      <c r="DF81" s="132" t="s">
        <v>69</v>
      </c>
      <c r="DG81" s="132" t="s">
        <v>69</v>
      </c>
      <c r="DH81" s="132" t="s">
        <v>69</v>
      </c>
      <c r="DI81" s="132"/>
      <c r="DJ81" s="132" t="s">
        <v>69</v>
      </c>
      <c r="DK81" s="132" t="s">
        <v>69</v>
      </c>
      <c r="DL81" s="132" t="s">
        <v>69</v>
      </c>
      <c r="DM81" s="132" t="s">
        <v>69</v>
      </c>
      <c r="DN81" s="132" t="s">
        <v>69</v>
      </c>
      <c r="DO81" s="132" t="s">
        <v>69</v>
      </c>
      <c r="DP81" s="134"/>
      <c r="DQ81" s="132" t="s">
        <v>69</v>
      </c>
      <c r="DR81" s="132" t="s">
        <v>69</v>
      </c>
      <c r="DS81" s="132" t="s">
        <v>69</v>
      </c>
      <c r="DT81" s="132" t="s">
        <v>69</v>
      </c>
      <c r="DU81" s="132" t="s">
        <v>69</v>
      </c>
      <c r="DV81" s="132" t="s">
        <v>69</v>
      </c>
      <c r="DX81" s="132" t="s">
        <v>69</v>
      </c>
      <c r="DY81" s="132" t="s">
        <v>69</v>
      </c>
      <c r="DZ81" s="132" t="s">
        <v>69</v>
      </c>
      <c r="EA81" s="132" t="s">
        <v>69</v>
      </c>
      <c r="EB81" s="132" t="s">
        <v>69</v>
      </c>
      <c r="EC81" s="132" t="s">
        <v>69</v>
      </c>
      <c r="ED81" s="132"/>
      <c r="EE81" s="132"/>
      <c r="EF81" s="132"/>
      <c r="EG81" s="132" t="s">
        <v>69</v>
      </c>
      <c r="EH81" s="132" t="s">
        <v>69</v>
      </c>
      <c r="EI81" s="132" t="s">
        <v>69</v>
      </c>
      <c r="EJ81" s="132" t="s">
        <v>69</v>
      </c>
      <c r="EK81" s="134"/>
      <c r="EL81" s="132" t="s">
        <v>69</v>
      </c>
      <c r="EM81" s="132" t="s">
        <v>69</v>
      </c>
      <c r="EN81" s="132" t="s">
        <v>69</v>
      </c>
      <c r="EO81" s="132" t="s">
        <v>69</v>
      </c>
      <c r="EP81" s="132" t="s">
        <v>69</v>
      </c>
      <c r="EQ81" s="132" t="s">
        <v>69</v>
      </c>
      <c r="ER81" s="194"/>
      <c r="ES81" s="68"/>
      <c r="ET81" s="68"/>
      <c r="EU81" s="68"/>
      <c r="EV81" s="68"/>
      <c r="EW81" s="68"/>
      <c r="EX81" s="68"/>
      <c r="EY81" s="68"/>
      <c r="EZ81" s="68"/>
      <c r="FA81" s="68"/>
      <c r="FB81" s="68"/>
      <c r="FC81" s="68"/>
      <c r="FD81" s="68"/>
      <c r="FE81" s="68"/>
      <c r="FF81" s="68"/>
      <c r="FG81" s="68"/>
      <c r="FH81" s="68"/>
      <c r="FI81" s="68"/>
      <c r="FJ81" s="68"/>
      <c r="FK81" s="68"/>
      <c r="FL81" s="68"/>
      <c r="FM81" s="68"/>
      <c r="FN81" s="68"/>
      <c r="FO81" s="68"/>
      <c r="FP81" s="68"/>
      <c r="FQ81" s="68"/>
      <c r="FR81" s="68"/>
      <c r="FS81" s="68"/>
      <c r="FT81" s="68"/>
      <c r="FU81" s="68"/>
      <c r="FV81" s="68"/>
      <c r="FW81" s="68"/>
      <c r="FX81" s="68"/>
      <c r="FY81" s="68"/>
      <c r="FZ81" s="68"/>
      <c r="GA81" s="68"/>
      <c r="GB81" s="68"/>
      <c r="GC81" s="68"/>
      <c r="GD81" s="68"/>
      <c r="GE81" s="68"/>
      <c r="GF81" s="68"/>
      <c r="GG81" s="68"/>
      <c r="GH81" s="68"/>
      <c r="GI81" s="68"/>
      <c r="GJ81" s="68"/>
      <c r="GK81" s="68"/>
      <c r="GL81" s="68"/>
      <c r="GM81" s="68"/>
      <c r="GN81" s="68"/>
      <c r="GO81" s="68"/>
      <c r="GP81" s="68"/>
      <c r="GQ81" s="68"/>
      <c r="GR81" s="68"/>
      <c r="GS81" s="68"/>
      <c r="GT81" s="68"/>
      <c r="GU81" s="68"/>
      <c r="GV81" s="68"/>
      <c r="GW81" s="68"/>
      <c r="GX81" s="68"/>
      <c r="GY81" s="68"/>
      <c r="GZ81" s="68"/>
      <c r="HA81" s="68"/>
      <c r="HB81" s="68"/>
      <c r="HC81" s="68"/>
      <c r="HD81" s="68"/>
      <c r="HE81" s="68"/>
      <c r="HF81" s="68"/>
      <c r="HG81" s="68"/>
      <c r="HH81" s="68"/>
      <c r="HI81" s="68"/>
      <c r="HJ81" s="68"/>
      <c r="HK81" s="68"/>
      <c r="HL81" s="68"/>
      <c r="HM81" s="68"/>
      <c r="HN81" s="68"/>
      <c r="HO81" s="68"/>
      <c r="HP81" s="68"/>
      <c r="HQ81" s="68"/>
      <c r="HR81" s="68"/>
      <c r="HS81" s="68"/>
      <c r="HT81" s="68"/>
      <c r="HU81" s="68"/>
      <c r="HV81" s="68"/>
      <c r="HW81" s="68"/>
      <c r="HX81" s="68"/>
      <c r="HY81" s="68"/>
      <c r="HZ81" s="68"/>
      <c r="IA81" s="68"/>
      <c r="IB81" s="68"/>
      <c r="IC81" s="68"/>
      <c r="ID81" s="68"/>
      <c r="IE81" s="68"/>
      <c r="IF81" s="68"/>
      <c r="IG81" s="68"/>
      <c r="IH81" s="68"/>
      <c r="II81" s="68"/>
      <c r="IJ81" s="68"/>
      <c r="IK81" s="68"/>
      <c r="IL81" s="68"/>
      <c r="IM81" s="68"/>
      <c r="IN81" s="68"/>
      <c r="IO81" s="68"/>
      <c r="IP81" s="68"/>
      <c r="IQ81" s="68"/>
      <c r="IR81" s="68"/>
      <c r="IS81" s="68"/>
      <c r="IT81" s="68"/>
      <c r="IU81" s="68"/>
      <c r="IV81" s="68"/>
      <c r="IW81" s="68"/>
      <c r="IX81" s="68"/>
      <c r="IY81" s="68"/>
      <c r="IZ81" s="68"/>
      <c r="JA81" s="68"/>
      <c r="JB81" s="68"/>
      <c r="JC81" s="68"/>
      <c r="JD81" s="68"/>
      <c r="JE81" s="68"/>
      <c r="JF81" s="68"/>
      <c r="JG81" s="68"/>
      <c r="JH81" s="68"/>
      <c r="JI81" s="68"/>
      <c r="JJ81" s="68"/>
      <c r="JK81" s="68"/>
      <c r="JL81" s="68"/>
      <c r="JM81" s="68"/>
      <c r="JN81" s="68"/>
      <c r="JO81" s="68"/>
      <c r="JP81" s="68"/>
      <c r="JQ81" s="68"/>
      <c r="JR81" s="68"/>
      <c r="JS81" s="68"/>
      <c r="JT81" s="68"/>
      <c r="JU81" s="68"/>
      <c r="JV81" s="68"/>
      <c r="JW81" s="68"/>
      <c r="JX81" s="68"/>
      <c r="JY81" s="68"/>
      <c r="JZ81" s="68"/>
      <c r="KA81" s="68"/>
      <c r="KB81" s="68"/>
      <c r="KC81" s="68"/>
      <c r="KD81" s="68"/>
      <c r="KE81" s="68"/>
      <c r="KF81" s="68"/>
      <c r="KG81" s="68"/>
      <c r="KH81" s="68"/>
      <c r="KI81" s="68"/>
      <c r="KJ81" s="68"/>
      <c r="KK81" s="68"/>
      <c r="KL81" s="68"/>
      <c r="KM81" s="68"/>
      <c r="KN81" s="68"/>
      <c r="KO81" s="68"/>
      <c r="KP81" s="68"/>
      <c r="KQ81" s="68"/>
      <c r="KR81" s="68"/>
      <c r="KS81" s="68"/>
      <c r="KT81" s="68"/>
      <c r="KU81" s="68"/>
      <c r="KV81" s="68"/>
      <c r="KW81" s="68"/>
      <c r="KX81" s="68"/>
      <c r="KY81" s="68"/>
      <c r="KZ81" s="68"/>
      <c r="LA81" s="68"/>
      <c r="LB81" s="68"/>
      <c r="LC81" s="68"/>
      <c r="LD81" s="68"/>
      <c r="LE81" s="68"/>
      <c r="LF81" s="68"/>
      <c r="LG81" s="68"/>
      <c r="LH81" s="68"/>
      <c r="LI81" s="68"/>
      <c r="LJ81" s="68"/>
      <c r="LK81" s="68"/>
      <c r="LL81" s="68"/>
      <c r="LM81" s="68"/>
      <c r="LN81" s="68"/>
      <c r="LO81" s="68"/>
      <c r="LP81" s="68"/>
      <c r="LQ81" s="68"/>
      <c r="LR81" s="68"/>
      <c r="LS81" s="68"/>
      <c r="LT81" s="68"/>
      <c r="LU81" s="68"/>
      <c r="LV81" s="68"/>
      <c r="LW81" s="68"/>
      <c r="LX81" s="68"/>
      <c r="LY81" s="68"/>
      <c r="LZ81" s="68"/>
      <c r="MA81" s="68"/>
      <c r="MB81" s="68"/>
      <c r="MC81" s="68"/>
      <c r="MD81" s="68"/>
      <c r="ME81" s="68"/>
      <c r="MF81" s="68"/>
      <c r="MG81" s="68"/>
      <c r="MH81" s="68"/>
      <c r="MI81" s="68"/>
      <c r="MJ81" s="68"/>
      <c r="MK81" s="68"/>
      <c r="ML81" s="68"/>
      <c r="MM81" s="68"/>
      <c r="MN81" s="68"/>
      <c r="MO81" s="68"/>
      <c r="MP81" s="68"/>
      <c r="MQ81" s="68"/>
      <c r="MR81" s="68"/>
      <c r="MS81" s="68"/>
      <c r="MT81" s="68"/>
      <c r="MU81" s="68"/>
      <c r="MV81" s="68"/>
      <c r="MW81" s="68"/>
      <c r="MX81" s="68"/>
      <c r="MY81" s="68"/>
      <c r="MZ81" s="68"/>
      <c r="NA81" s="68"/>
      <c r="NB81" s="68"/>
      <c r="NC81" s="68"/>
      <c r="ND81" s="68"/>
      <c r="NE81" s="68"/>
      <c r="NF81" s="68"/>
      <c r="NG81" s="68"/>
      <c r="NH81" s="68"/>
      <c r="NI81" s="68"/>
      <c r="NJ81" s="68"/>
      <c r="NK81" s="68"/>
      <c r="NL81" s="68"/>
      <c r="NM81" s="68"/>
      <c r="NN81" s="68"/>
      <c r="NO81" s="68"/>
      <c r="NP81" s="68"/>
      <c r="NQ81" s="68"/>
      <c r="NR81" s="68"/>
      <c r="NS81" s="68"/>
      <c r="NT81" s="68"/>
      <c r="NU81" s="68"/>
      <c r="NV81" s="68"/>
      <c r="NW81" s="68"/>
      <c r="NX81" s="68"/>
      <c r="NY81" s="68"/>
      <c r="NZ81" s="68"/>
      <c r="OA81" s="68"/>
      <c r="OB81" s="68"/>
      <c r="OC81" s="68"/>
      <c r="OD81" s="68"/>
      <c r="OE81" s="68"/>
      <c r="OF81" s="68"/>
      <c r="OG81" s="68"/>
      <c r="OH81" s="68"/>
      <c r="OI81" s="68"/>
      <c r="OJ81" s="68"/>
      <c r="OK81" s="68"/>
      <c r="OL81" s="68"/>
      <c r="OM81" s="68"/>
      <c r="ON81" s="68"/>
      <c r="OO81" s="68"/>
      <c r="OP81" s="68"/>
      <c r="OQ81" s="68"/>
      <c r="OR81" s="68"/>
      <c r="OS81" s="68"/>
      <c r="OT81" s="68"/>
      <c r="OU81" s="68"/>
      <c r="OV81" s="68"/>
      <c r="OW81" s="68"/>
      <c r="OX81" s="68"/>
      <c r="OY81" s="68"/>
      <c r="OZ81" s="68"/>
      <c r="PA81" s="68"/>
      <c r="PB81" s="68"/>
      <c r="PC81" s="68"/>
      <c r="PD81" s="68"/>
      <c r="PE81" s="68"/>
      <c r="PF81" s="68"/>
      <c r="PG81" s="68"/>
      <c r="PH81" s="68"/>
      <c r="PI81" s="68"/>
      <c r="PJ81" s="68"/>
      <c r="PK81" s="68"/>
      <c r="PL81" s="68"/>
      <c r="PM81" s="68"/>
      <c r="PN81" s="68"/>
      <c r="PO81" s="68"/>
      <c r="PP81" s="68"/>
      <c r="PQ81" s="68"/>
      <c r="PR81" s="68"/>
      <c r="PS81" s="68"/>
      <c r="PT81" s="68"/>
      <c r="PU81" s="68"/>
      <c r="PV81" s="68"/>
      <c r="PW81" s="68"/>
      <c r="PX81" s="68"/>
      <c r="PY81" s="68"/>
      <c r="PZ81" s="68"/>
      <c r="QA81" s="68"/>
      <c r="QB81" s="68"/>
      <c r="QC81" s="68"/>
      <c r="QD81" s="68"/>
      <c r="QE81" s="68"/>
      <c r="QF81" s="68"/>
      <c r="QG81" s="68"/>
      <c r="QH81" s="68"/>
      <c r="QI81" s="68"/>
      <c r="QJ81" s="68"/>
      <c r="QK81" s="68"/>
      <c r="QL81" s="68"/>
      <c r="QM81" s="68"/>
      <c r="QN81" s="68"/>
      <c r="QO81" s="68"/>
      <c r="QP81" s="68"/>
      <c r="QQ81" s="68"/>
      <c r="QR81" s="68"/>
      <c r="QS81" s="68"/>
      <c r="QT81" s="68"/>
      <c r="QU81" s="68"/>
      <c r="QV81" s="68"/>
      <c r="QW81" s="68"/>
      <c r="QX81" s="68"/>
      <c r="QY81" s="68"/>
      <c r="QZ81" s="68"/>
      <c r="RA81" s="68"/>
      <c r="RB81" s="68"/>
      <c r="RC81" s="68"/>
      <c r="RD81" s="68"/>
      <c r="RE81" s="68"/>
      <c r="RF81" s="68"/>
      <c r="RG81" s="68"/>
      <c r="RH81" s="68"/>
      <c r="RI81" s="68"/>
      <c r="RJ81" s="68"/>
      <c r="RK81" s="68"/>
      <c r="RL81" s="68"/>
      <c r="RM81" s="68"/>
      <c r="RN81" s="68"/>
      <c r="RO81" s="68"/>
      <c r="RP81" s="68"/>
      <c r="RQ81" s="68"/>
      <c r="RR81" s="68"/>
      <c r="RS81" s="68"/>
      <c r="RT81" s="68"/>
      <c r="RU81" s="68"/>
      <c r="RV81" s="68"/>
      <c r="RW81" s="68"/>
      <c r="RX81" s="68"/>
      <c r="RY81" s="68"/>
      <c r="RZ81" s="68"/>
      <c r="SA81" s="68"/>
      <c r="SB81" s="68"/>
      <c r="SC81" s="68"/>
      <c r="SD81" s="68"/>
      <c r="SE81" s="68"/>
      <c r="SF81" s="68"/>
      <c r="SG81" s="68"/>
      <c r="SH81" s="68"/>
      <c r="SI81" s="68"/>
      <c r="SJ81" s="68"/>
      <c r="SK81" s="68"/>
      <c r="SL81" s="68"/>
      <c r="SM81" s="68"/>
      <c r="SN81" s="68"/>
      <c r="SO81" s="68"/>
      <c r="SP81" s="68"/>
      <c r="SQ81" s="68"/>
      <c r="SR81" s="68"/>
      <c r="SS81" s="68"/>
      <c r="ST81" s="68"/>
      <c r="SU81" s="68"/>
      <c r="SV81" s="68"/>
      <c r="SW81" s="68"/>
      <c r="SX81" s="68"/>
      <c r="SY81" s="68"/>
      <c r="SZ81" s="68"/>
      <c r="TA81" s="68"/>
      <c r="TB81" s="68"/>
      <c r="TC81" s="68"/>
      <c r="TD81" s="68"/>
      <c r="TE81" s="68"/>
      <c r="TF81" s="68"/>
      <c r="TG81" s="68"/>
      <c r="TH81" s="68"/>
      <c r="TI81" s="68"/>
      <c r="TJ81" s="68"/>
      <c r="TK81" s="68"/>
      <c r="TL81" s="68"/>
      <c r="TM81" s="68"/>
      <c r="TN81" s="68"/>
      <c r="TO81" s="68"/>
      <c r="TP81" s="68"/>
      <c r="TQ81" s="68"/>
      <c r="TR81" s="68"/>
      <c r="TS81" s="68"/>
      <c r="TT81" s="68"/>
      <c r="TU81" s="68"/>
      <c r="TV81" s="68"/>
      <c r="TW81" s="68"/>
      <c r="TX81" s="68"/>
      <c r="TY81" s="68"/>
      <c r="TZ81" s="68"/>
      <c r="UA81" s="68"/>
      <c r="UB81" s="68"/>
      <c r="UC81" s="68"/>
      <c r="UD81" s="68"/>
      <c r="UE81" s="68"/>
      <c r="UF81" s="68"/>
      <c r="UG81" s="68"/>
      <c r="UH81" s="68"/>
      <c r="UI81" s="68"/>
      <c r="UJ81" s="68"/>
      <c r="UK81" s="68"/>
      <c r="UL81" s="68"/>
      <c r="UM81" s="68"/>
      <c r="UN81" s="68"/>
      <c r="UO81" s="68"/>
      <c r="UP81" s="68"/>
      <c r="UQ81" s="68"/>
      <c r="UR81" s="68"/>
      <c r="US81" s="68"/>
      <c r="UT81" s="68"/>
      <c r="UU81" s="68"/>
      <c r="UV81" s="68"/>
      <c r="UW81" s="68"/>
      <c r="UX81" s="68"/>
      <c r="UY81" s="68"/>
      <c r="UZ81" s="68"/>
      <c r="VA81" s="68"/>
      <c r="VB81" s="68"/>
      <c r="VC81" s="68"/>
      <c r="VD81" s="68"/>
      <c r="VE81" s="68"/>
      <c r="VF81" s="68"/>
      <c r="VG81" s="68"/>
      <c r="VH81" s="68"/>
      <c r="VI81" s="68"/>
      <c r="VJ81" s="68"/>
      <c r="VK81" s="68"/>
      <c r="VL81" s="68"/>
      <c r="VM81" s="68"/>
      <c r="VN81" s="68"/>
      <c r="VO81" s="68"/>
      <c r="VP81" s="68"/>
      <c r="VQ81" s="68"/>
      <c r="VR81" s="68"/>
      <c r="VS81" s="68"/>
      <c r="VT81" s="68"/>
      <c r="VU81" s="68"/>
      <c r="VV81" s="68"/>
      <c r="VW81" s="68"/>
      <c r="VX81" s="68"/>
      <c r="VY81" s="68"/>
      <c r="VZ81" s="68"/>
      <c r="WA81" s="68"/>
      <c r="WB81" s="68"/>
      <c r="WC81" s="68"/>
      <c r="WD81" s="68"/>
      <c r="WE81" s="68"/>
      <c r="WF81" s="68"/>
      <c r="WG81" s="68"/>
      <c r="WH81" s="68"/>
      <c r="WI81" s="68"/>
      <c r="WJ81" s="68"/>
      <c r="WK81" s="68"/>
      <c r="WL81" s="68"/>
      <c r="WM81" s="68"/>
      <c r="WN81" s="68"/>
      <c r="WO81" s="68"/>
      <c r="WP81" s="68"/>
      <c r="WQ81" s="68"/>
      <c r="WR81" s="68"/>
      <c r="WS81" s="68"/>
      <c r="WT81" s="68"/>
      <c r="WU81" s="68"/>
      <c r="WV81" s="68"/>
      <c r="WW81" s="68"/>
      <c r="WX81" s="68"/>
      <c r="WY81" s="68"/>
      <c r="WZ81" s="68"/>
      <c r="XA81" s="68"/>
      <c r="XB81" s="68"/>
      <c r="XC81" s="68"/>
      <c r="XD81" s="68"/>
      <c r="XE81" s="68"/>
      <c r="XF81" s="68"/>
      <c r="XG81" s="68"/>
      <c r="XH81" s="68"/>
      <c r="XI81" s="68"/>
      <c r="XJ81" s="68"/>
      <c r="XK81" s="68"/>
      <c r="XL81" s="68"/>
      <c r="XM81" s="68"/>
      <c r="XN81" s="68"/>
      <c r="XO81" s="68"/>
      <c r="XP81" s="68"/>
      <c r="XQ81" s="68"/>
      <c r="XR81" s="68"/>
      <c r="XS81" s="68"/>
      <c r="XT81" s="68"/>
      <c r="XU81" s="68"/>
      <c r="XV81" s="68"/>
      <c r="XW81" s="68"/>
      <c r="XX81" s="68"/>
      <c r="XY81" s="68"/>
      <c r="XZ81" s="68"/>
      <c r="YA81" s="68"/>
      <c r="YB81" s="68"/>
      <c r="YC81" s="68"/>
      <c r="YD81" s="68"/>
      <c r="YE81" s="68"/>
      <c r="YF81" s="68"/>
      <c r="YG81" s="68"/>
      <c r="YH81" s="68"/>
      <c r="YI81" s="68"/>
      <c r="YJ81" s="68"/>
      <c r="YK81" s="68"/>
      <c r="YL81" s="68"/>
      <c r="YM81" s="68"/>
      <c r="YN81" s="68"/>
      <c r="YO81" s="68"/>
      <c r="YP81" s="68"/>
      <c r="YQ81" s="68"/>
      <c r="YR81" s="68"/>
      <c r="YS81" s="68"/>
      <c r="YT81" s="68"/>
      <c r="YU81" s="68"/>
      <c r="YV81" s="68"/>
      <c r="YW81" s="68"/>
      <c r="YX81" s="68"/>
      <c r="YY81" s="68"/>
      <c r="YZ81" s="68"/>
      <c r="ZA81" s="68"/>
      <c r="ZB81" s="68"/>
      <c r="ZC81" s="68"/>
      <c r="ZD81" s="68"/>
      <c r="ZE81" s="68"/>
      <c r="ZF81" s="68"/>
      <c r="ZG81" s="68"/>
      <c r="ZH81" s="68"/>
      <c r="ZI81" s="68"/>
      <c r="ZJ81" s="68"/>
      <c r="ZK81" s="68"/>
      <c r="ZL81" s="68"/>
      <c r="ZM81" s="68"/>
      <c r="ZN81" s="68"/>
      <c r="ZO81" s="68"/>
      <c r="ZP81" s="68"/>
      <c r="ZQ81" s="68"/>
      <c r="ZR81" s="68"/>
      <c r="ZS81" s="68"/>
      <c r="ZT81" s="68"/>
      <c r="ZU81" s="68"/>
      <c r="ZV81" s="68"/>
      <c r="ZW81" s="68"/>
      <c r="ZX81" s="68"/>
      <c r="ZY81" s="68"/>
      <c r="ZZ81" s="68"/>
      <c r="AAA81" s="68"/>
      <c r="AAB81" s="68"/>
      <c r="AAC81" s="68"/>
      <c r="AAD81" s="68"/>
      <c r="AAE81" s="68"/>
      <c r="AAF81" s="68"/>
      <c r="AAG81" s="68"/>
      <c r="AAH81" s="68"/>
      <c r="AAI81" s="68"/>
      <c r="AAJ81" s="68"/>
      <c r="AAK81" s="68"/>
      <c r="AAL81" s="68"/>
      <c r="AAM81" s="68"/>
      <c r="AAN81" s="68"/>
      <c r="AAO81" s="68"/>
      <c r="AAP81" s="68"/>
      <c r="AAQ81" s="68"/>
      <c r="AAR81" s="68"/>
      <c r="AAS81" s="68"/>
      <c r="AAT81" s="68"/>
      <c r="AAU81" s="68"/>
      <c r="AAV81" s="68"/>
      <c r="AAW81" s="68"/>
      <c r="AAX81" s="68"/>
      <c r="AAY81" s="68"/>
      <c r="AAZ81" s="68"/>
      <c r="ABA81" s="68"/>
      <c r="ABB81" s="68"/>
      <c r="ABC81" s="68"/>
      <c r="ABD81" s="68"/>
      <c r="ABE81" s="68"/>
      <c r="ABF81" s="68"/>
      <c r="ABG81" s="68"/>
      <c r="ABH81" s="68"/>
      <c r="ABI81" s="68"/>
      <c r="ABJ81" s="68"/>
      <c r="ABK81" s="68"/>
      <c r="ABL81" s="68"/>
      <c r="ABM81" s="68"/>
      <c r="ABN81" s="68"/>
      <c r="ABO81" s="68"/>
      <c r="ABP81" s="68"/>
      <c r="ABQ81" s="68"/>
      <c r="ABR81" s="68"/>
      <c r="ABS81" s="68"/>
      <c r="ABT81" s="68"/>
      <c r="ABU81" s="68"/>
      <c r="ABV81" s="68"/>
      <c r="ABW81" s="68"/>
      <c r="ABX81" s="68"/>
      <c r="ABY81" s="68"/>
      <c r="ABZ81" s="68"/>
      <c r="ACA81" s="68"/>
      <c r="ACB81" s="68"/>
      <c r="ACC81" s="68"/>
      <c r="ACD81" s="68"/>
      <c r="ACE81" s="68"/>
      <c r="ACF81" s="68"/>
      <c r="ACG81" s="68"/>
      <c r="ACH81" s="68"/>
      <c r="ACI81" s="68"/>
      <c r="ACJ81" s="68"/>
      <c r="ACK81" s="68"/>
      <c r="ACL81" s="68"/>
      <c r="ACM81" s="68"/>
      <c r="ACN81" s="68"/>
      <c r="ACO81" s="68"/>
      <c r="ACP81" s="68"/>
      <c r="ACQ81" s="68"/>
      <c r="ACR81" s="68"/>
      <c r="ACS81" s="68"/>
      <c r="ACT81" s="68"/>
      <c r="ACU81" s="68"/>
      <c r="ACV81" s="68"/>
      <c r="ACW81" s="68"/>
      <c r="ACX81" s="68"/>
      <c r="ACY81" s="68"/>
      <c r="ACZ81" s="68"/>
      <c r="ADA81" s="68"/>
      <c r="ADB81" s="68"/>
      <c r="ADC81" s="68"/>
      <c r="ADD81" s="68"/>
      <c r="ADE81" s="68"/>
      <c r="ADF81" s="68"/>
      <c r="ADG81" s="68"/>
      <c r="ADH81" s="68"/>
      <c r="ADI81" s="68"/>
      <c r="ADJ81" s="68"/>
      <c r="ADK81" s="68"/>
      <c r="ADL81" s="68"/>
      <c r="ADM81" s="68"/>
      <c r="ADN81" s="68"/>
      <c r="ADO81" s="68"/>
      <c r="ADP81" s="68"/>
      <c r="ADQ81" s="68"/>
      <c r="ADR81" s="68"/>
      <c r="ADS81" s="68"/>
      <c r="ADT81" s="68"/>
      <c r="ADU81" s="68"/>
      <c r="ADV81" s="68"/>
      <c r="ADW81" s="68"/>
      <c r="ADX81" s="68"/>
      <c r="ADY81" s="68"/>
      <c r="ADZ81" s="68"/>
      <c r="AEA81" s="68"/>
      <c r="AEB81" s="68"/>
      <c r="AEC81" s="68"/>
      <c r="AED81" s="68"/>
      <c r="AEE81" s="68"/>
      <c r="AEF81" s="68"/>
      <c r="AEG81" s="68"/>
      <c r="AEH81" s="68"/>
      <c r="AEI81" s="68"/>
      <c r="AEJ81" s="68"/>
      <c r="AEK81" s="68"/>
      <c r="AEL81" s="68"/>
      <c r="AEM81" s="68"/>
      <c r="AEN81" s="68"/>
      <c r="AEO81" s="68"/>
      <c r="AEP81" s="68"/>
      <c r="AEQ81" s="68"/>
      <c r="AER81" s="68"/>
      <c r="AES81" s="68"/>
      <c r="AET81" s="68"/>
      <c r="AEU81" s="68"/>
      <c r="AEV81" s="68"/>
      <c r="AEW81" s="68"/>
      <c r="AEX81" s="68"/>
      <c r="AEY81" s="68"/>
      <c r="AEZ81" s="68"/>
      <c r="AFA81" s="68"/>
      <c r="AFB81" s="68"/>
      <c r="AFC81" s="68"/>
      <c r="AFD81" s="68"/>
      <c r="AFE81" s="68"/>
      <c r="AFF81" s="68"/>
      <c r="AFG81" s="68"/>
      <c r="AFH81" s="68"/>
      <c r="AFI81" s="68"/>
      <c r="AFJ81" s="68"/>
      <c r="AFK81" s="68"/>
      <c r="AFL81" s="68"/>
      <c r="AFM81" s="68"/>
      <c r="AFN81" s="68"/>
      <c r="AFO81" s="68"/>
      <c r="AFP81" s="68"/>
      <c r="AFQ81" s="68"/>
      <c r="AFR81" s="68"/>
      <c r="AFS81" s="68"/>
      <c r="AFT81" s="68"/>
      <c r="AFU81" s="68"/>
      <c r="AFV81" s="68"/>
      <c r="AFW81" s="68"/>
      <c r="AFX81" s="68"/>
      <c r="AFY81" s="68"/>
      <c r="AFZ81" s="68"/>
      <c r="AGA81" s="68"/>
      <c r="AGB81" s="68"/>
      <c r="AGC81" s="68"/>
      <c r="AGD81" s="68"/>
      <c r="AGE81" s="68"/>
      <c r="AGF81" s="68"/>
      <c r="AGG81" s="68"/>
      <c r="AGH81" s="68"/>
      <c r="AGI81" s="68"/>
      <c r="AGJ81" s="68"/>
      <c r="AGK81" s="68"/>
      <c r="AGL81" s="68"/>
      <c r="AGM81" s="68"/>
      <c r="AGN81" s="68"/>
      <c r="AGO81" s="68"/>
      <c r="AGP81" s="68"/>
      <c r="AGQ81" s="68"/>
      <c r="AGR81" s="68"/>
      <c r="AGS81" s="68"/>
      <c r="AGT81" s="68"/>
      <c r="AGU81" s="68"/>
      <c r="AGV81" s="68"/>
      <c r="AGW81" s="68"/>
      <c r="AGX81" s="68"/>
      <c r="AGY81" s="68"/>
      <c r="AGZ81" s="68"/>
      <c r="AHA81" s="68"/>
      <c r="AHB81" s="68"/>
      <c r="AHC81" s="135"/>
    </row>
    <row r="82" spans="1:887" s="54" customFormat="1" x14ac:dyDescent="0.25">
      <c r="A82" s="56" t="s">
        <v>613</v>
      </c>
      <c r="B82" s="54">
        <v>2011</v>
      </c>
      <c r="C82" s="56" t="s">
        <v>614</v>
      </c>
      <c r="D82" s="56" t="s">
        <v>615</v>
      </c>
      <c r="E82" s="105" t="s">
        <v>616</v>
      </c>
      <c r="F82" s="56" t="s">
        <v>617</v>
      </c>
      <c r="G82" s="54" t="s">
        <v>58</v>
      </c>
      <c r="H82" s="81">
        <v>42279</v>
      </c>
      <c r="I82" s="56" t="s">
        <v>59</v>
      </c>
      <c r="J82" s="56" t="s">
        <v>597</v>
      </c>
      <c r="K82" s="56" t="s">
        <v>618</v>
      </c>
      <c r="L82" s="54" t="s">
        <v>619</v>
      </c>
      <c r="M82" s="54">
        <v>23</v>
      </c>
      <c r="N82" s="54">
        <v>1</v>
      </c>
      <c r="O82" s="56" t="s">
        <v>701</v>
      </c>
      <c r="P82" s="54" t="s">
        <v>140</v>
      </c>
      <c r="Q82" s="56" t="s">
        <v>93</v>
      </c>
      <c r="R82" s="56" t="s">
        <v>702</v>
      </c>
      <c r="S82" s="54" t="s">
        <v>67</v>
      </c>
      <c r="T82" s="54" t="s">
        <v>66</v>
      </c>
      <c r="U82" s="54" t="s">
        <v>66</v>
      </c>
      <c r="V82" s="54">
        <v>1</v>
      </c>
      <c r="W82" s="54" t="s">
        <v>69</v>
      </c>
      <c r="X82" s="54" t="s">
        <v>69</v>
      </c>
      <c r="Y82" s="54" t="s">
        <v>69</v>
      </c>
      <c r="Z82" s="54" t="s">
        <v>69</v>
      </c>
      <c r="AA82" s="54" t="s">
        <v>69</v>
      </c>
      <c r="AB82" s="54" t="s">
        <v>69</v>
      </c>
      <c r="AD82" s="54">
        <v>1</v>
      </c>
      <c r="AE82" s="54">
        <v>1</v>
      </c>
      <c r="AF82" s="54" t="s">
        <v>69</v>
      </c>
      <c r="AG82" s="54" t="s">
        <v>69</v>
      </c>
      <c r="AH82" s="54" t="s">
        <v>69</v>
      </c>
      <c r="AI82" s="54" t="s">
        <v>69</v>
      </c>
      <c r="AJ82" s="56" t="s">
        <v>620</v>
      </c>
      <c r="AK82" s="54" t="s">
        <v>69</v>
      </c>
      <c r="AL82" s="54" t="s">
        <v>69</v>
      </c>
      <c r="AM82" s="54" t="s">
        <v>69</v>
      </c>
      <c r="AN82" s="54" t="s">
        <v>69</v>
      </c>
      <c r="AO82" s="54" t="s">
        <v>69</v>
      </c>
      <c r="AP82" s="54" t="s">
        <v>69</v>
      </c>
      <c r="AR82" s="54" t="s">
        <v>69</v>
      </c>
      <c r="AS82" s="54" t="s">
        <v>69</v>
      </c>
      <c r="AT82" s="54" t="s">
        <v>69</v>
      </c>
      <c r="AU82" s="54" t="s">
        <v>69</v>
      </c>
      <c r="AV82" s="54" t="s">
        <v>69</v>
      </c>
      <c r="AW82" s="54" t="s">
        <v>69</v>
      </c>
      <c r="AY82" s="54" t="s">
        <v>69</v>
      </c>
      <c r="AZ82" s="54" t="s">
        <v>69</v>
      </c>
      <c r="BA82" s="54" t="s">
        <v>69</v>
      </c>
      <c r="BB82" s="54" t="s">
        <v>69</v>
      </c>
      <c r="BC82" s="54" t="s">
        <v>69</v>
      </c>
      <c r="BD82" s="54" t="s">
        <v>69</v>
      </c>
      <c r="BF82" s="54" t="s">
        <v>69</v>
      </c>
      <c r="BG82" s="54" t="s">
        <v>69</v>
      </c>
      <c r="BH82" s="54" t="s">
        <v>69</v>
      </c>
      <c r="BI82" s="54" t="s">
        <v>69</v>
      </c>
      <c r="BJ82" s="54" t="s">
        <v>69</v>
      </c>
      <c r="BK82" s="54" t="s">
        <v>69</v>
      </c>
      <c r="BM82" s="54" t="s">
        <v>69</v>
      </c>
      <c r="BN82" s="54" t="s">
        <v>69</v>
      </c>
      <c r="BO82" s="54" t="s">
        <v>69</v>
      </c>
      <c r="BP82" s="54" t="s">
        <v>69</v>
      </c>
      <c r="BQ82" s="54" t="s">
        <v>69</v>
      </c>
      <c r="BR82" s="54" t="s">
        <v>69</v>
      </c>
      <c r="BT82" s="54" t="s">
        <v>69</v>
      </c>
      <c r="BU82" s="54" t="s">
        <v>69</v>
      </c>
      <c r="BV82" s="54" t="s">
        <v>69</v>
      </c>
      <c r="BW82" s="54" t="s">
        <v>69</v>
      </c>
      <c r="BX82" s="54" t="s">
        <v>69</v>
      </c>
      <c r="BY82" s="54" t="s">
        <v>69</v>
      </c>
      <c r="CA82" s="54" t="s">
        <v>69</v>
      </c>
      <c r="CB82" s="54" t="s">
        <v>69</v>
      </c>
      <c r="CC82" s="54" t="s">
        <v>69</v>
      </c>
      <c r="CD82" s="54" t="s">
        <v>69</v>
      </c>
      <c r="CE82" s="54" t="s">
        <v>69</v>
      </c>
      <c r="CF82" s="54" t="s">
        <v>69</v>
      </c>
      <c r="CH82" s="54" t="s">
        <v>69</v>
      </c>
      <c r="CI82" s="54" t="s">
        <v>69</v>
      </c>
      <c r="CJ82" s="54" t="s">
        <v>69</v>
      </c>
      <c r="CK82" s="54" t="s">
        <v>69</v>
      </c>
      <c r="CL82" s="54" t="s">
        <v>69</v>
      </c>
      <c r="CM82" s="54" t="s">
        <v>69</v>
      </c>
      <c r="CO82" s="54" t="s">
        <v>69</v>
      </c>
      <c r="CP82" s="54" t="s">
        <v>69</v>
      </c>
      <c r="CQ82" s="54" t="s">
        <v>69</v>
      </c>
      <c r="CR82" s="54" t="s">
        <v>69</v>
      </c>
      <c r="CS82" s="54" t="s">
        <v>69</v>
      </c>
      <c r="CT82" s="54" t="s">
        <v>69</v>
      </c>
      <c r="CV82" s="54" t="s">
        <v>69</v>
      </c>
      <c r="CW82" s="54" t="s">
        <v>69</v>
      </c>
      <c r="CX82" s="54" t="s">
        <v>69</v>
      </c>
      <c r="CY82" s="54" t="s">
        <v>69</v>
      </c>
      <c r="CZ82" s="54" t="s">
        <v>69</v>
      </c>
      <c r="DA82" s="54" t="s">
        <v>69</v>
      </c>
      <c r="DC82" s="54" t="s">
        <v>69</v>
      </c>
      <c r="DD82" s="54" t="s">
        <v>69</v>
      </c>
      <c r="DE82" s="54" t="s">
        <v>69</v>
      </c>
      <c r="DF82" s="54" t="s">
        <v>69</v>
      </c>
      <c r="DG82" s="54" t="s">
        <v>69</v>
      </c>
      <c r="DH82" s="54" t="s">
        <v>69</v>
      </c>
      <c r="DJ82" s="54" t="s">
        <v>69</v>
      </c>
      <c r="DK82" s="54" t="s">
        <v>69</v>
      </c>
      <c r="DL82" s="54" t="s">
        <v>69</v>
      </c>
      <c r="DM82" s="54" t="s">
        <v>69</v>
      </c>
      <c r="DN82" s="54">
        <v>1</v>
      </c>
      <c r="DO82" s="54">
        <v>1</v>
      </c>
      <c r="DP82" s="56" t="s">
        <v>621</v>
      </c>
      <c r="DQ82" s="54" t="s">
        <v>69</v>
      </c>
      <c r="DR82" s="54" t="s">
        <v>69</v>
      </c>
      <c r="DS82" s="54" t="s">
        <v>69</v>
      </c>
      <c r="DT82" s="54" t="s">
        <v>69</v>
      </c>
      <c r="DU82" s="54" t="s">
        <v>69</v>
      </c>
      <c r="DV82" s="54" t="s">
        <v>69</v>
      </c>
      <c r="DW82" s="56"/>
      <c r="DX82" s="54" t="s">
        <v>69</v>
      </c>
      <c r="DY82" s="54" t="s">
        <v>69</v>
      </c>
      <c r="DZ82" s="54" t="s">
        <v>69</v>
      </c>
      <c r="EA82" s="54" t="s">
        <v>69</v>
      </c>
      <c r="EB82" s="54" t="s">
        <v>69</v>
      </c>
      <c r="EC82" s="54" t="s">
        <v>69</v>
      </c>
      <c r="EE82" s="54" t="s">
        <v>69</v>
      </c>
      <c r="EF82" s="54" t="s">
        <v>69</v>
      </c>
      <c r="EG82" s="54" t="s">
        <v>69</v>
      </c>
      <c r="EH82" s="54" t="s">
        <v>69</v>
      </c>
      <c r="EI82" s="54" t="s">
        <v>69</v>
      </c>
      <c r="EJ82" s="54" t="s">
        <v>69</v>
      </c>
      <c r="EL82" s="54" t="s">
        <v>69</v>
      </c>
      <c r="EM82" s="54" t="s">
        <v>69</v>
      </c>
      <c r="EN82" s="54" t="s">
        <v>69</v>
      </c>
      <c r="EO82" s="54" t="s">
        <v>69</v>
      </c>
      <c r="EP82" s="54" t="s">
        <v>69</v>
      </c>
      <c r="EQ82" s="54" t="s">
        <v>69</v>
      </c>
      <c r="ER82" s="196"/>
      <c r="ES82" s="69"/>
      <c r="ET82" s="69"/>
      <c r="EU82" s="69"/>
      <c r="EV82" s="69"/>
      <c r="EW82" s="69"/>
      <c r="EX82" s="69"/>
      <c r="EY82" s="69"/>
      <c r="EZ82" s="69"/>
      <c r="FA82" s="69"/>
      <c r="FB82" s="69"/>
      <c r="FC82" s="69"/>
      <c r="FD82" s="69"/>
      <c r="FE82" s="69"/>
      <c r="FF82" s="69"/>
      <c r="FG82" s="69"/>
      <c r="FH82" s="69"/>
      <c r="FI82" s="69"/>
      <c r="FJ82" s="69"/>
      <c r="FK82" s="69"/>
      <c r="FL82" s="69"/>
      <c r="FM82" s="69"/>
      <c r="FN82" s="69"/>
      <c r="FO82" s="69"/>
      <c r="FP82" s="69"/>
      <c r="FQ82" s="69"/>
      <c r="FR82" s="69"/>
      <c r="FS82" s="69"/>
      <c r="FT82" s="69"/>
      <c r="FU82" s="69"/>
      <c r="FV82" s="69"/>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69"/>
      <c r="LR82" s="69"/>
      <c r="LS82" s="69"/>
      <c r="LT82" s="69"/>
      <c r="LU82" s="69"/>
      <c r="LV82" s="69"/>
      <c r="LW82" s="69"/>
      <c r="LX82" s="69"/>
      <c r="LY82" s="69"/>
      <c r="LZ82" s="69"/>
      <c r="MA82" s="69"/>
      <c r="MB82" s="69"/>
      <c r="MC82" s="69"/>
      <c r="MD82" s="69"/>
      <c r="ME82" s="69"/>
      <c r="MF82" s="69"/>
      <c r="MG82" s="69"/>
      <c r="MH82" s="69"/>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69"/>
      <c r="SD82" s="69"/>
      <c r="SE82" s="69"/>
      <c r="SF82" s="69"/>
      <c r="SG82" s="69"/>
      <c r="SH82" s="69"/>
      <c r="SI82" s="69"/>
      <c r="SJ82" s="69"/>
      <c r="SK82" s="69"/>
      <c r="SL82" s="69"/>
      <c r="SM82" s="69"/>
      <c r="SN82" s="69"/>
      <c r="SO82" s="69"/>
      <c r="SP82" s="69"/>
      <c r="SQ82" s="69"/>
      <c r="SR82" s="69"/>
      <c r="SS82" s="69"/>
      <c r="ST82" s="69"/>
      <c r="SU82" s="69"/>
      <c r="SV82" s="69"/>
      <c r="SW82" s="69"/>
      <c r="SX82" s="69"/>
      <c r="SY82" s="69"/>
      <c r="SZ82" s="69"/>
      <c r="TA82" s="69"/>
      <c r="TB82" s="69"/>
      <c r="TC82" s="69"/>
      <c r="TD82" s="69"/>
      <c r="TE82" s="69"/>
      <c r="TF82" s="69"/>
      <c r="TG82" s="69"/>
      <c r="TH82" s="69"/>
      <c r="TI82" s="69"/>
      <c r="TJ82" s="69"/>
      <c r="TK82" s="69"/>
      <c r="TL82" s="69"/>
      <c r="TM82" s="69"/>
      <c r="TN82" s="69"/>
      <c r="TO82" s="69"/>
      <c r="TP82" s="69"/>
      <c r="TQ82" s="69"/>
      <c r="TR82" s="69"/>
      <c r="TS82" s="69"/>
      <c r="TT82" s="69"/>
      <c r="TU82" s="69"/>
      <c r="TV82" s="69"/>
      <c r="TW82" s="69"/>
      <c r="TX82" s="69"/>
      <c r="TY82" s="69"/>
      <c r="TZ82" s="69"/>
      <c r="UA82" s="69"/>
      <c r="UB82" s="69"/>
      <c r="UC82" s="69"/>
      <c r="UD82" s="69"/>
      <c r="UE82" s="69"/>
      <c r="UF82" s="69"/>
      <c r="UG82" s="69"/>
      <c r="UH82" s="69"/>
      <c r="UI82" s="69"/>
      <c r="UJ82" s="69"/>
      <c r="UK82" s="69"/>
      <c r="UL82" s="69"/>
      <c r="UM82" s="69"/>
      <c r="UN82" s="69"/>
      <c r="UO82" s="69"/>
      <c r="UP82" s="69"/>
      <c r="UQ82" s="69"/>
      <c r="UR82" s="69"/>
      <c r="US82" s="69"/>
      <c r="UT82" s="69"/>
      <c r="UU82" s="69"/>
      <c r="UV82" s="69"/>
      <c r="UW82" s="69"/>
      <c r="UX82" s="69"/>
      <c r="UY82" s="69"/>
      <c r="UZ82" s="69"/>
      <c r="VA82" s="69"/>
      <c r="VB82" s="69"/>
      <c r="VC82" s="69"/>
      <c r="VD82" s="69"/>
      <c r="VE82" s="69"/>
      <c r="VF82" s="69"/>
      <c r="VG82" s="69"/>
      <c r="VH82" s="69"/>
      <c r="VI82" s="69"/>
      <c r="VJ82" s="69"/>
      <c r="VK82" s="69"/>
      <c r="VL82" s="69"/>
      <c r="VM82" s="69"/>
      <c r="VN82" s="69"/>
      <c r="VO82" s="69"/>
      <c r="VP82" s="69"/>
      <c r="VQ82" s="69"/>
      <c r="VR82" s="69"/>
      <c r="VS82" s="69"/>
      <c r="VT82" s="69"/>
      <c r="VU82" s="69"/>
      <c r="VV82" s="69"/>
      <c r="VW82" s="69"/>
      <c r="VX82" s="69"/>
      <c r="VY82" s="69"/>
      <c r="VZ82" s="69"/>
      <c r="WA82" s="69"/>
      <c r="WB82" s="69"/>
      <c r="WC82" s="69"/>
      <c r="WD82" s="69"/>
      <c r="WE82" s="69"/>
      <c r="WF82" s="69"/>
      <c r="WG82" s="69"/>
      <c r="WH82" s="69"/>
      <c r="WI82" s="69"/>
      <c r="WJ82" s="69"/>
      <c r="WK82" s="69"/>
      <c r="WL82" s="69"/>
      <c r="WM82" s="69"/>
      <c r="WN82" s="69"/>
      <c r="WO82" s="69"/>
      <c r="WP82" s="69"/>
      <c r="WQ82" s="69"/>
      <c r="WR82" s="69"/>
      <c r="WS82" s="69"/>
      <c r="WT82" s="69"/>
      <c r="WU82" s="69"/>
      <c r="WV82" s="69"/>
      <c r="WW82" s="69"/>
      <c r="WX82" s="69"/>
      <c r="WY82" s="69"/>
      <c r="WZ82" s="69"/>
      <c r="XA82" s="69"/>
      <c r="XB82" s="69"/>
      <c r="XC82" s="69"/>
      <c r="XD82" s="69"/>
      <c r="XE82" s="69"/>
      <c r="XF82" s="69"/>
      <c r="XG82" s="69"/>
      <c r="XH82" s="69"/>
      <c r="XI82" s="69"/>
      <c r="XJ82" s="69"/>
      <c r="XK82" s="69"/>
      <c r="XL82" s="69"/>
      <c r="XM82" s="69"/>
      <c r="XN82" s="69"/>
      <c r="XO82" s="69"/>
      <c r="XP82" s="69"/>
      <c r="XQ82" s="69"/>
      <c r="XR82" s="69"/>
      <c r="XS82" s="69"/>
      <c r="XT82" s="69"/>
      <c r="XU82" s="69"/>
      <c r="XV82" s="69"/>
      <c r="XW82" s="69"/>
      <c r="XX82" s="69"/>
      <c r="XY82" s="69"/>
      <c r="XZ82" s="69"/>
      <c r="YA82" s="69"/>
      <c r="YB82" s="69"/>
      <c r="YC82" s="69"/>
      <c r="YD82" s="69"/>
      <c r="YE82" s="69"/>
      <c r="YF82" s="69"/>
      <c r="YG82" s="69"/>
      <c r="YH82" s="69"/>
      <c r="YI82" s="69"/>
      <c r="YJ82" s="69"/>
      <c r="YK82" s="69"/>
      <c r="YL82" s="69"/>
      <c r="YM82" s="69"/>
      <c r="YN82" s="69"/>
      <c r="YO82" s="69"/>
      <c r="YP82" s="69"/>
      <c r="YQ82" s="69"/>
      <c r="YR82" s="69"/>
      <c r="YS82" s="69"/>
      <c r="YT82" s="69"/>
      <c r="YU82" s="69"/>
      <c r="YV82" s="69"/>
      <c r="YW82" s="69"/>
      <c r="YX82" s="69"/>
      <c r="YY82" s="69"/>
      <c r="YZ82" s="69"/>
      <c r="ZA82" s="69"/>
      <c r="ZB82" s="69"/>
      <c r="ZC82" s="69"/>
      <c r="ZD82" s="69"/>
      <c r="ZE82" s="69"/>
      <c r="ZF82" s="69"/>
      <c r="ZG82" s="69"/>
      <c r="ZH82" s="69"/>
      <c r="ZI82" s="69"/>
      <c r="ZJ82" s="69"/>
      <c r="ZK82" s="69"/>
      <c r="ZL82" s="69"/>
      <c r="ZM82" s="69"/>
      <c r="ZN82" s="69"/>
      <c r="ZO82" s="69"/>
      <c r="ZP82" s="69"/>
      <c r="ZQ82" s="69"/>
      <c r="ZR82" s="69"/>
      <c r="ZS82" s="69"/>
      <c r="ZT82" s="69"/>
      <c r="ZU82" s="69"/>
      <c r="ZV82" s="69"/>
      <c r="ZW82" s="69"/>
      <c r="ZX82" s="69"/>
      <c r="ZY82" s="69"/>
      <c r="ZZ82" s="69"/>
      <c r="AAA82" s="69"/>
      <c r="AAB82" s="69"/>
      <c r="AAC82" s="69"/>
      <c r="AAD82" s="69"/>
      <c r="AAE82" s="69"/>
      <c r="AAF82" s="69"/>
      <c r="AAG82" s="69"/>
      <c r="AAH82" s="69"/>
      <c r="AAI82" s="69"/>
      <c r="AAJ82" s="69"/>
      <c r="AAK82" s="69"/>
      <c r="AAL82" s="69"/>
      <c r="AAM82" s="69"/>
      <c r="AAN82" s="69"/>
      <c r="AAO82" s="69"/>
      <c r="AAP82" s="69"/>
      <c r="AAQ82" s="69"/>
      <c r="AAR82" s="69"/>
      <c r="AAS82" s="69"/>
      <c r="AAT82" s="69"/>
      <c r="AAU82" s="69"/>
      <c r="AAV82" s="69"/>
      <c r="AAW82" s="69"/>
      <c r="AAX82" s="69"/>
      <c r="AAY82" s="69"/>
      <c r="AAZ82" s="69"/>
      <c r="ABA82" s="69"/>
      <c r="ABB82" s="69"/>
      <c r="ABC82" s="69"/>
      <c r="ABD82" s="69"/>
      <c r="ABE82" s="69"/>
      <c r="ABF82" s="69"/>
      <c r="ABG82" s="69"/>
      <c r="ABH82" s="69"/>
      <c r="ABI82" s="69"/>
      <c r="ABJ82" s="69"/>
      <c r="ABK82" s="69"/>
      <c r="ABL82" s="69"/>
      <c r="ABM82" s="69"/>
      <c r="ABN82" s="69"/>
      <c r="ABO82" s="69"/>
      <c r="ABP82" s="69"/>
      <c r="ABQ82" s="69"/>
      <c r="ABR82" s="69"/>
      <c r="ABS82" s="69"/>
      <c r="ABT82" s="69"/>
      <c r="ABU82" s="69"/>
      <c r="ABV82" s="69"/>
      <c r="ABW82" s="69"/>
      <c r="ABX82" s="69"/>
      <c r="ABY82" s="69"/>
      <c r="ABZ82" s="69"/>
      <c r="ACA82" s="69"/>
      <c r="ACB82" s="69"/>
      <c r="ACC82" s="69"/>
      <c r="ACD82" s="69"/>
      <c r="ACE82" s="69"/>
      <c r="ACF82" s="69"/>
      <c r="ACG82" s="69"/>
      <c r="ACH82" s="69"/>
      <c r="ACI82" s="69"/>
      <c r="ACJ82" s="69"/>
      <c r="ACK82" s="69"/>
      <c r="ACL82" s="69"/>
      <c r="ACM82" s="69"/>
      <c r="ACN82" s="69"/>
      <c r="ACO82" s="69"/>
      <c r="ACP82" s="69"/>
      <c r="ACQ82" s="69"/>
      <c r="ACR82" s="69"/>
      <c r="ACS82" s="69"/>
      <c r="ACT82" s="69"/>
      <c r="ACU82" s="69"/>
      <c r="ACV82" s="69"/>
      <c r="ACW82" s="69"/>
      <c r="ACX82" s="69"/>
      <c r="ACY82" s="69"/>
      <c r="ACZ82" s="69"/>
      <c r="ADA82" s="69"/>
      <c r="ADB82" s="69"/>
      <c r="ADC82" s="69"/>
      <c r="ADD82" s="69"/>
      <c r="ADE82" s="69"/>
      <c r="ADF82" s="69"/>
      <c r="ADG82" s="69"/>
      <c r="ADH82" s="69"/>
      <c r="ADI82" s="69"/>
      <c r="ADJ82" s="69"/>
      <c r="ADK82" s="69"/>
      <c r="ADL82" s="69"/>
      <c r="ADM82" s="69"/>
      <c r="ADN82" s="69"/>
      <c r="ADO82" s="69"/>
      <c r="ADP82" s="69"/>
      <c r="ADQ82" s="69"/>
      <c r="ADR82" s="69"/>
      <c r="ADS82" s="69"/>
      <c r="ADT82" s="69"/>
      <c r="ADU82" s="69"/>
      <c r="ADV82" s="69"/>
      <c r="ADW82" s="69"/>
      <c r="ADX82" s="69"/>
      <c r="ADY82" s="69"/>
      <c r="ADZ82" s="69"/>
      <c r="AEA82" s="69"/>
      <c r="AEB82" s="69"/>
      <c r="AEC82" s="69"/>
      <c r="AED82" s="69"/>
      <c r="AEE82" s="69"/>
      <c r="AEF82" s="69"/>
      <c r="AEG82" s="69"/>
      <c r="AEH82" s="69"/>
      <c r="AEI82" s="69"/>
      <c r="AEJ82" s="69"/>
      <c r="AEK82" s="69"/>
      <c r="AEL82" s="69"/>
      <c r="AEM82" s="69"/>
      <c r="AEN82" s="69"/>
      <c r="AEO82" s="69"/>
      <c r="AEP82" s="69"/>
      <c r="AEQ82" s="69"/>
      <c r="AER82" s="69"/>
      <c r="AES82" s="69"/>
      <c r="AET82" s="69"/>
      <c r="AEU82" s="69"/>
      <c r="AEV82" s="69"/>
      <c r="AEW82" s="69"/>
      <c r="AEX82" s="69"/>
      <c r="AEY82" s="69"/>
      <c r="AEZ82" s="69"/>
      <c r="AFA82" s="69"/>
      <c r="AFB82" s="69"/>
      <c r="AFC82" s="69"/>
      <c r="AFD82" s="69"/>
      <c r="AFE82" s="69"/>
      <c r="AFF82" s="69"/>
      <c r="AFG82" s="69"/>
      <c r="AFH82" s="69"/>
      <c r="AFI82" s="69"/>
      <c r="AFJ82" s="69"/>
      <c r="AFK82" s="69"/>
      <c r="AFL82" s="69"/>
      <c r="AFM82" s="69"/>
      <c r="AFN82" s="69"/>
      <c r="AFO82" s="69"/>
      <c r="AFP82" s="69"/>
      <c r="AFQ82" s="69"/>
      <c r="AFR82" s="69"/>
      <c r="AFS82" s="69"/>
      <c r="AFT82" s="69"/>
      <c r="AFU82" s="69"/>
      <c r="AFV82" s="69"/>
      <c r="AFW82" s="69"/>
      <c r="AFX82" s="69"/>
      <c r="AFY82" s="69"/>
      <c r="AFZ82" s="69"/>
      <c r="AGA82" s="69"/>
      <c r="AGB82" s="69"/>
      <c r="AGC82" s="69"/>
      <c r="AGD82" s="69"/>
      <c r="AGE82" s="69"/>
      <c r="AGF82" s="69"/>
      <c r="AGG82" s="69"/>
      <c r="AGH82" s="69"/>
      <c r="AGI82" s="69"/>
      <c r="AGJ82" s="69"/>
      <c r="AGK82" s="69"/>
      <c r="AGL82" s="69"/>
      <c r="AGM82" s="69"/>
      <c r="AGN82" s="69"/>
      <c r="AGO82" s="69"/>
      <c r="AGP82" s="69"/>
      <c r="AGQ82" s="69"/>
      <c r="AGR82" s="69"/>
      <c r="AGS82" s="69"/>
      <c r="AGT82" s="69"/>
      <c r="AGU82" s="69"/>
      <c r="AGV82" s="69"/>
      <c r="AGW82" s="69"/>
      <c r="AGX82" s="69"/>
      <c r="AGY82" s="69"/>
      <c r="AGZ82" s="69"/>
      <c r="AHA82" s="69"/>
      <c r="AHB82" s="69"/>
      <c r="AHC82" s="64"/>
    </row>
    <row r="83" spans="1:887" s="138" customFormat="1" x14ac:dyDescent="0.25">
      <c r="A83" s="137" t="s">
        <v>622</v>
      </c>
      <c r="B83" s="138">
        <v>2006</v>
      </c>
      <c r="C83" s="137" t="s">
        <v>623</v>
      </c>
      <c r="D83" s="137" t="s">
        <v>624</v>
      </c>
      <c r="E83" s="139" t="s">
        <v>625</v>
      </c>
      <c r="F83" s="137" t="s">
        <v>626</v>
      </c>
      <c r="G83" s="138" t="s">
        <v>58</v>
      </c>
      <c r="H83" s="133">
        <v>42299</v>
      </c>
      <c r="I83" s="137" t="s">
        <v>627</v>
      </c>
      <c r="J83" s="137" t="s">
        <v>79</v>
      </c>
      <c r="K83" s="137" t="s">
        <v>30</v>
      </c>
      <c r="L83" s="138" t="s">
        <v>628</v>
      </c>
      <c r="M83" s="138">
        <v>627</v>
      </c>
      <c r="N83" s="138">
        <v>3</v>
      </c>
      <c r="O83" s="137" t="s">
        <v>461</v>
      </c>
      <c r="P83" s="138" t="s">
        <v>140</v>
      </c>
      <c r="Q83" s="137" t="s">
        <v>164</v>
      </c>
      <c r="R83" s="137" t="s">
        <v>703</v>
      </c>
      <c r="S83" s="138" t="s">
        <v>66</v>
      </c>
      <c r="T83" s="138" t="s">
        <v>67</v>
      </c>
      <c r="U83" s="138" t="s">
        <v>66</v>
      </c>
      <c r="V83" s="138">
        <v>0</v>
      </c>
      <c r="W83" s="138">
        <v>3</v>
      </c>
      <c r="X83" s="138">
        <v>1</v>
      </c>
      <c r="Y83" s="138" t="s">
        <v>69</v>
      </c>
      <c r="Z83" s="138" t="s">
        <v>69</v>
      </c>
      <c r="AA83" s="138" t="s">
        <v>69</v>
      </c>
      <c r="AB83" s="138" t="s">
        <v>69</v>
      </c>
      <c r="AC83" s="137" t="s">
        <v>629</v>
      </c>
      <c r="AD83" s="138" t="s">
        <v>69</v>
      </c>
      <c r="AE83" s="138" t="s">
        <v>69</v>
      </c>
      <c r="AF83" s="138" t="s">
        <v>69</v>
      </c>
      <c r="AG83" s="138" t="s">
        <v>69</v>
      </c>
      <c r="AH83" s="138" t="s">
        <v>69</v>
      </c>
      <c r="AI83" s="138" t="s">
        <v>69</v>
      </c>
      <c r="AK83" s="138" t="s">
        <v>69</v>
      </c>
      <c r="AL83" s="138" t="s">
        <v>69</v>
      </c>
      <c r="AM83" s="138" t="s">
        <v>69</v>
      </c>
      <c r="AN83" s="138" t="s">
        <v>69</v>
      </c>
      <c r="AO83" s="138" t="s">
        <v>69</v>
      </c>
      <c r="AP83" s="138" t="s">
        <v>69</v>
      </c>
      <c r="AR83" s="138" t="s">
        <v>69</v>
      </c>
      <c r="AS83" s="138" t="s">
        <v>69</v>
      </c>
      <c r="AT83" s="138" t="s">
        <v>69</v>
      </c>
      <c r="AU83" s="138" t="s">
        <v>69</v>
      </c>
      <c r="AV83" s="138" t="s">
        <v>69</v>
      </c>
      <c r="AW83" s="138" t="s">
        <v>69</v>
      </c>
      <c r="AY83" s="138" t="s">
        <v>69</v>
      </c>
      <c r="AZ83" s="138" t="s">
        <v>69</v>
      </c>
      <c r="BA83" s="138" t="s">
        <v>69</v>
      </c>
      <c r="BB83" s="138" t="s">
        <v>69</v>
      </c>
      <c r="BC83" s="138" t="s">
        <v>69</v>
      </c>
      <c r="BD83" s="138" t="s">
        <v>69</v>
      </c>
      <c r="BF83" s="138" t="s">
        <v>69</v>
      </c>
      <c r="BG83" s="138" t="s">
        <v>69</v>
      </c>
      <c r="BH83" s="138" t="s">
        <v>69</v>
      </c>
      <c r="BI83" s="138" t="s">
        <v>69</v>
      </c>
      <c r="BJ83" s="138" t="s">
        <v>69</v>
      </c>
      <c r="BK83" s="138" t="s">
        <v>69</v>
      </c>
      <c r="BM83" s="138" t="s">
        <v>69</v>
      </c>
      <c r="BN83" s="138" t="s">
        <v>69</v>
      </c>
      <c r="BO83" s="138" t="s">
        <v>69</v>
      </c>
      <c r="BP83" s="138" t="s">
        <v>69</v>
      </c>
      <c r="BQ83" s="138" t="s">
        <v>69</v>
      </c>
      <c r="BR83" s="138" t="s">
        <v>69</v>
      </c>
      <c r="BT83" s="138" t="s">
        <v>69</v>
      </c>
      <c r="BU83" s="138" t="s">
        <v>69</v>
      </c>
      <c r="BV83" s="138" t="s">
        <v>69</v>
      </c>
      <c r="BW83" s="138" t="s">
        <v>69</v>
      </c>
      <c r="BX83" s="138" t="s">
        <v>69</v>
      </c>
      <c r="BY83" s="138" t="s">
        <v>69</v>
      </c>
      <c r="CA83" s="138" t="s">
        <v>69</v>
      </c>
      <c r="CB83" s="138" t="s">
        <v>69</v>
      </c>
      <c r="CC83" s="138" t="s">
        <v>69</v>
      </c>
      <c r="CD83" s="138" t="s">
        <v>69</v>
      </c>
      <c r="CE83" s="138" t="s">
        <v>69</v>
      </c>
      <c r="CF83" s="138" t="s">
        <v>69</v>
      </c>
      <c r="CH83" s="138" t="s">
        <v>69</v>
      </c>
      <c r="CI83" s="138" t="s">
        <v>69</v>
      </c>
      <c r="CJ83" s="138" t="s">
        <v>69</v>
      </c>
      <c r="CK83" s="138" t="s">
        <v>69</v>
      </c>
      <c r="CL83" s="138" t="s">
        <v>69</v>
      </c>
      <c r="CM83" s="138" t="s">
        <v>69</v>
      </c>
      <c r="CO83" s="138" t="s">
        <v>69</v>
      </c>
      <c r="CP83" s="138" t="s">
        <v>69</v>
      </c>
      <c r="CQ83" s="138" t="s">
        <v>69</v>
      </c>
      <c r="CR83" s="138" t="s">
        <v>69</v>
      </c>
      <c r="CS83" s="138" t="s">
        <v>69</v>
      </c>
      <c r="CT83" s="138" t="s">
        <v>69</v>
      </c>
      <c r="CV83" s="138" t="s">
        <v>69</v>
      </c>
      <c r="CW83" s="138" t="s">
        <v>69</v>
      </c>
      <c r="CX83" s="138" t="s">
        <v>69</v>
      </c>
      <c r="CY83" s="138" t="s">
        <v>69</v>
      </c>
      <c r="CZ83" s="138" t="s">
        <v>69</v>
      </c>
      <c r="DA83" s="138" t="s">
        <v>69</v>
      </c>
      <c r="DC83" s="138" t="s">
        <v>69</v>
      </c>
      <c r="DD83" s="138" t="s">
        <v>69</v>
      </c>
      <c r="DE83" s="138" t="s">
        <v>69</v>
      </c>
      <c r="DF83" s="138" t="s">
        <v>69</v>
      </c>
      <c r="DG83" s="138" t="s">
        <v>69</v>
      </c>
      <c r="DH83" s="138" t="s">
        <v>69</v>
      </c>
      <c r="DJ83" s="138" t="s">
        <v>69</v>
      </c>
      <c r="DK83" s="138" t="s">
        <v>69</v>
      </c>
      <c r="DL83" s="138" t="s">
        <v>69</v>
      </c>
      <c r="DM83" s="138" t="s">
        <v>69</v>
      </c>
      <c r="DN83" s="138" t="s">
        <v>69</v>
      </c>
      <c r="DO83" s="138" t="s">
        <v>69</v>
      </c>
      <c r="DP83" s="137"/>
      <c r="DQ83" s="138" t="s">
        <v>69</v>
      </c>
      <c r="DR83" s="138" t="s">
        <v>69</v>
      </c>
      <c r="DS83" s="138" t="s">
        <v>69</v>
      </c>
      <c r="DT83" s="138" t="s">
        <v>69</v>
      </c>
      <c r="DU83" s="138" t="s">
        <v>69</v>
      </c>
      <c r="DV83" s="138" t="s">
        <v>69</v>
      </c>
      <c r="DW83" s="137"/>
      <c r="DX83" s="138" t="s">
        <v>69</v>
      </c>
      <c r="DY83" s="138" t="s">
        <v>69</v>
      </c>
      <c r="DZ83" s="138" t="s">
        <v>69</v>
      </c>
      <c r="EA83" s="138" t="s">
        <v>69</v>
      </c>
      <c r="EB83" s="138" t="s">
        <v>69</v>
      </c>
      <c r="EC83" s="138" t="s">
        <v>69</v>
      </c>
      <c r="EE83" s="138" t="s">
        <v>69</v>
      </c>
      <c r="EF83" s="138" t="s">
        <v>69</v>
      </c>
      <c r="EG83" s="138" t="s">
        <v>69</v>
      </c>
      <c r="EH83" s="138" t="s">
        <v>69</v>
      </c>
      <c r="EI83" s="138" t="s">
        <v>69</v>
      </c>
      <c r="EJ83" s="138" t="s">
        <v>69</v>
      </c>
      <c r="EL83" s="138" t="s">
        <v>69</v>
      </c>
      <c r="EM83" s="138" t="s">
        <v>69</v>
      </c>
      <c r="EN83" s="138" t="s">
        <v>69</v>
      </c>
      <c r="EO83" s="138" t="s">
        <v>69</v>
      </c>
      <c r="EP83" s="138" t="s">
        <v>69</v>
      </c>
      <c r="EQ83" s="138" t="s">
        <v>69</v>
      </c>
      <c r="ER83" s="197"/>
      <c r="ES83" s="69"/>
      <c r="ET83" s="69"/>
      <c r="EU83" s="69"/>
      <c r="EV83" s="69"/>
      <c r="EW83" s="69"/>
      <c r="EX83" s="69"/>
      <c r="EY83" s="69"/>
      <c r="EZ83" s="69"/>
      <c r="FA83" s="69"/>
      <c r="FB83" s="69"/>
      <c r="FC83" s="69"/>
      <c r="FD83" s="69"/>
      <c r="FE83" s="69"/>
      <c r="FF83" s="69"/>
      <c r="FG83" s="69"/>
      <c r="FH83" s="69"/>
      <c r="FI83" s="69"/>
      <c r="FJ83" s="69"/>
      <c r="FK83" s="69"/>
      <c r="FL83" s="69"/>
      <c r="FM83" s="69"/>
      <c r="FN83" s="69"/>
      <c r="FO83" s="69"/>
      <c r="FP83" s="69"/>
      <c r="FQ83" s="69"/>
      <c r="FR83" s="69"/>
      <c r="FS83" s="69"/>
      <c r="FT83" s="69"/>
      <c r="FU83" s="69"/>
      <c r="FV83" s="69"/>
      <c r="FW83" s="69"/>
      <c r="FX83" s="69"/>
      <c r="FY83" s="69"/>
      <c r="FZ83" s="69"/>
      <c r="GA83" s="69"/>
      <c r="GB83" s="69"/>
      <c r="GC83" s="69"/>
      <c r="GD83" s="69"/>
      <c r="GE83" s="69"/>
      <c r="GF83" s="69"/>
      <c r="GG83" s="69"/>
      <c r="GH83" s="69"/>
      <c r="GI83" s="69"/>
      <c r="GJ83" s="69"/>
      <c r="GK83" s="69"/>
      <c r="GL83" s="69"/>
      <c r="GM83" s="69"/>
      <c r="GN83" s="69"/>
      <c r="GO83" s="69"/>
      <c r="GP83" s="69"/>
      <c r="GQ83" s="69"/>
      <c r="GR83" s="69"/>
      <c r="GS83" s="69"/>
      <c r="GT83" s="69"/>
      <c r="GU83" s="69"/>
      <c r="GV83" s="69"/>
      <c r="GW83" s="69"/>
      <c r="GX83" s="69"/>
      <c r="GY83" s="69"/>
      <c r="GZ83" s="69"/>
      <c r="HA83" s="69"/>
      <c r="HB83" s="69"/>
      <c r="HC83" s="69"/>
      <c r="HD83" s="69"/>
      <c r="HE83" s="69"/>
      <c r="HF83" s="69"/>
      <c r="HG83" s="69"/>
      <c r="HH83" s="69"/>
      <c r="HI83" s="69"/>
      <c r="HJ83" s="69"/>
      <c r="HK83" s="69"/>
      <c r="HL83" s="69"/>
      <c r="HM83" s="69"/>
      <c r="HN83" s="69"/>
      <c r="HO83" s="69"/>
      <c r="HP83" s="69"/>
      <c r="HQ83" s="69"/>
      <c r="HR83" s="69"/>
      <c r="HS83" s="69"/>
      <c r="HT83" s="69"/>
      <c r="HU83" s="69"/>
      <c r="HV83" s="69"/>
      <c r="HW83" s="69"/>
      <c r="HX83" s="69"/>
      <c r="HY83" s="69"/>
      <c r="HZ83" s="69"/>
      <c r="IA83" s="69"/>
      <c r="IB83" s="69"/>
      <c r="IC83" s="69"/>
      <c r="ID83" s="69"/>
      <c r="IE83" s="69"/>
      <c r="IF83" s="69"/>
      <c r="IG83" s="69"/>
      <c r="IH83" s="69"/>
      <c r="II83" s="69"/>
      <c r="IJ83" s="69"/>
      <c r="IK83" s="69"/>
      <c r="IL83" s="69"/>
      <c r="IM83" s="69"/>
      <c r="IN83" s="69"/>
      <c r="IO83" s="69"/>
      <c r="IP83" s="69"/>
      <c r="IQ83" s="69"/>
      <c r="IR83" s="69"/>
      <c r="IS83" s="69"/>
      <c r="IT83" s="69"/>
      <c r="IU83" s="69"/>
      <c r="IV83" s="69"/>
      <c r="IW83" s="69"/>
      <c r="IX83" s="69"/>
      <c r="IY83" s="69"/>
      <c r="IZ83" s="69"/>
      <c r="JA83" s="69"/>
      <c r="JB83" s="69"/>
      <c r="JC83" s="69"/>
      <c r="JD83" s="69"/>
      <c r="JE83" s="69"/>
      <c r="JF83" s="69"/>
      <c r="JG83" s="69"/>
      <c r="JH83" s="69"/>
      <c r="JI83" s="69"/>
      <c r="JJ83" s="69"/>
      <c r="JK83" s="69"/>
      <c r="JL83" s="69"/>
      <c r="JM83" s="69"/>
      <c r="JN83" s="69"/>
      <c r="JO83" s="69"/>
      <c r="JP83" s="69"/>
      <c r="JQ83" s="69"/>
      <c r="JR83" s="69"/>
      <c r="JS83" s="69"/>
      <c r="JT83" s="69"/>
      <c r="JU83" s="69"/>
      <c r="JV83" s="69"/>
      <c r="JW83" s="69"/>
      <c r="JX83" s="69"/>
      <c r="JY83" s="69"/>
      <c r="JZ83" s="69"/>
      <c r="KA83" s="69"/>
      <c r="KB83" s="69"/>
      <c r="KC83" s="69"/>
      <c r="KD83" s="69"/>
      <c r="KE83" s="69"/>
      <c r="KF83" s="69"/>
      <c r="KG83" s="69"/>
      <c r="KH83" s="69"/>
      <c r="KI83" s="69"/>
      <c r="KJ83" s="69"/>
      <c r="KK83" s="69"/>
      <c r="KL83" s="69"/>
      <c r="KM83" s="69"/>
      <c r="KN83" s="69"/>
      <c r="KO83" s="69"/>
      <c r="KP83" s="69"/>
      <c r="KQ83" s="69"/>
      <c r="KR83" s="69"/>
      <c r="KS83" s="69"/>
      <c r="KT83" s="69"/>
      <c r="KU83" s="69"/>
      <c r="KV83" s="69"/>
      <c r="KW83" s="69"/>
      <c r="KX83" s="69"/>
      <c r="KY83" s="69"/>
      <c r="KZ83" s="69"/>
      <c r="LA83" s="69"/>
      <c r="LB83" s="69"/>
      <c r="LC83" s="69"/>
      <c r="LD83" s="69"/>
      <c r="LE83" s="69"/>
      <c r="LF83" s="69"/>
      <c r="LG83" s="69"/>
      <c r="LH83" s="69"/>
      <c r="LI83" s="69"/>
      <c r="LJ83" s="69"/>
      <c r="LK83" s="69"/>
      <c r="LL83" s="69"/>
      <c r="LM83" s="69"/>
      <c r="LN83" s="69"/>
      <c r="LO83" s="69"/>
      <c r="LP83" s="69"/>
      <c r="LQ83" s="69"/>
      <c r="LR83" s="69"/>
      <c r="LS83" s="69"/>
      <c r="LT83" s="69"/>
      <c r="LU83" s="69"/>
      <c r="LV83" s="69"/>
      <c r="LW83" s="69"/>
      <c r="LX83" s="69"/>
      <c r="LY83" s="69"/>
      <c r="LZ83" s="69"/>
      <c r="MA83" s="69"/>
      <c r="MB83" s="69"/>
      <c r="MC83" s="69"/>
      <c r="MD83" s="69"/>
      <c r="ME83" s="69"/>
      <c r="MF83" s="69"/>
      <c r="MG83" s="69"/>
      <c r="MH83" s="69"/>
      <c r="MI83" s="69"/>
      <c r="MJ83" s="69"/>
      <c r="MK83" s="69"/>
      <c r="ML83" s="69"/>
      <c r="MM83" s="69"/>
      <c r="MN83" s="69"/>
      <c r="MO83" s="69"/>
      <c r="MP83" s="69"/>
      <c r="MQ83" s="69"/>
      <c r="MR83" s="69"/>
      <c r="MS83" s="69"/>
      <c r="MT83" s="69"/>
      <c r="MU83" s="69"/>
      <c r="MV83" s="69"/>
      <c r="MW83" s="69"/>
      <c r="MX83" s="69"/>
      <c r="MY83" s="69"/>
      <c r="MZ83" s="69"/>
      <c r="NA83" s="69"/>
      <c r="NB83" s="69"/>
      <c r="NC83" s="69"/>
      <c r="ND83" s="69"/>
      <c r="NE83" s="69"/>
      <c r="NF83" s="69"/>
      <c r="NG83" s="69"/>
      <c r="NH83" s="69"/>
      <c r="NI83" s="69"/>
      <c r="NJ83" s="69"/>
      <c r="NK83" s="69"/>
      <c r="NL83" s="69"/>
      <c r="NM83" s="69"/>
      <c r="NN83" s="69"/>
      <c r="NO83" s="69"/>
      <c r="NP83" s="69"/>
      <c r="NQ83" s="69"/>
      <c r="NR83" s="69"/>
      <c r="NS83" s="69"/>
      <c r="NT83" s="69"/>
      <c r="NU83" s="69"/>
      <c r="NV83" s="69"/>
      <c r="NW83" s="69"/>
      <c r="NX83" s="69"/>
      <c r="NY83" s="69"/>
      <c r="NZ83" s="69"/>
      <c r="OA83" s="69"/>
      <c r="OB83" s="69"/>
      <c r="OC83" s="69"/>
      <c r="OD83" s="69"/>
      <c r="OE83" s="69"/>
      <c r="OF83" s="69"/>
      <c r="OG83" s="69"/>
      <c r="OH83" s="69"/>
      <c r="OI83" s="69"/>
      <c r="OJ83" s="69"/>
      <c r="OK83" s="69"/>
      <c r="OL83" s="69"/>
      <c r="OM83" s="69"/>
      <c r="ON83" s="69"/>
      <c r="OO83" s="69"/>
      <c r="OP83" s="69"/>
      <c r="OQ83" s="69"/>
      <c r="OR83" s="69"/>
      <c r="OS83" s="69"/>
      <c r="OT83" s="69"/>
      <c r="OU83" s="69"/>
      <c r="OV83" s="69"/>
      <c r="OW83" s="69"/>
      <c r="OX83" s="69"/>
      <c r="OY83" s="69"/>
      <c r="OZ83" s="69"/>
      <c r="PA83" s="69"/>
      <c r="PB83" s="69"/>
      <c r="PC83" s="69"/>
      <c r="PD83" s="69"/>
      <c r="PE83" s="69"/>
      <c r="PF83" s="69"/>
      <c r="PG83" s="69"/>
      <c r="PH83" s="69"/>
      <c r="PI83" s="69"/>
      <c r="PJ83" s="69"/>
      <c r="PK83" s="69"/>
      <c r="PL83" s="69"/>
      <c r="PM83" s="69"/>
      <c r="PN83" s="69"/>
      <c r="PO83" s="69"/>
      <c r="PP83" s="69"/>
      <c r="PQ83" s="69"/>
      <c r="PR83" s="69"/>
      <c r="PS83" s="69"/>
      <c r="PT83" s="69"/>
      <c r="PU83" s="69"/>
      <c r="PV83" s="69"/>
      <c r="PW83" s="69"/>
      <c r="PX83" s="69"/>
      <c r="PY83" s="69"/>
      <c r="PZ83" s="69"/>
      <c r="QA83" s="69"/>
      <c r="QB83" s="69"/>
      <c r="QC83" s="69"/>
      <c r="QD83" s="69"/>
      <c r="QE83" s="69"/>
      <c r="QF83" s="69"/>
      <c r="QG83" s="69"/>
      <c r="QH83" s="69"/>
      <c r="QI83" s="69"/>
      <c r="QJ83" s="69"/>
      <c r="QK83" s="69"/>
      <c r="QL83" s="69"/>
      <c r="QM83" s="69"/>
      <c r="QN83" s="69"/>
      <c r="QO83" s="69"/>
      <c r="QP83" s="69"/>
      <c r="QQ83" s="69"/>
      <c r="QR83" s="69"/>
      <c r="QS83" s="69"/>
      <c r="QT83" s="69"/>
      <c r="QU83" s="69"/>
      <c r="QV83" s="69"/>
      <c r="QW83" s="69"/>
      <c r="QX83" s="69"/>
      <c r="QY83" s="69"/>
      <c r="QZ83" s="69"/>
      <c r="RA83" s="69"/>
      <c r="RB83" s="69"/>
      <c r="RC83" s="69"/>
      <c r="RD83" s="69"/>
      <c r="RE83" s="69"/>
      <c r="RF83" s="69"/>
      <c r="RG83" s="69"/>
      <c r="RH83" s="69"/>
      <c r="RI83" s="69"/>
      <c r="RJ83" s="69"/>
      <c r="RK83" s="69"/>
      <c r="RL83" s="69"/>
      <c r="RM83" s="69"/>
      <c r="RN83" s="69"/>
      <c r="RO83" s="69"/>
      <c r="RP83" s="69"/>
      <c r="RQ83" s="69"/>
      <c r="RR83" s="69"/>
      <c r="RS83" s="69"/>
      <c r="RT83" s="69"/>
      <c r="RU83" s="69"/>
      <c r="RV83" s="69"/>
      <c r="RW83" s="69"/>
      <c r="RX83" s="69"/>
      <c r="RY83" s="69"/>
      <c r="RZ83" s="69"/>
      <c r="SA83" s="69"/>
      <c r="SB83" s="69"/>
      <c r="SC83" s="69"/>
      <c r="SD83" s="69"/>
      <c r="SE83" s="69"/>
      <c r="SF83" s="69"/>
      <c r="SG83" s="69"/>
      <c r="SH83" s="69"/>
      <c r="SI83" s="69"/>
      <c r="SJ83" s="69"/>
      <c r="SK83" s="69"/>
      <c r="SL83" s="69"/>
      <c r="SM83" s="69"/>
      <c r="SN83" s="69"/>
      <c r="SO83" s="69"/>
      <c r="SP83" s="69"/>
      <c r="SQ83" s="69"/>
      <c r="SR83" s="69"/>
      <c r="SS83" s="69"/>
      <c r="ST83" s="69"/>
      <c r="SU83" s="69"/>
      <c r="SV83" s="69"/>
      <c r="SW83" s="69"/>
      <c r="SX83" s="69"/>
      <c r="SY83" s="69"/>
      <c r="SZ83" s="69"/>
      <c r="TA83" s="69"/>
      <c r="TB83" s="69"/>
      <c r="TC83" s="69"/>
      <c r="TD83" s="69"/>
      <c r="TE83" s="69"/>
      <c r="TF83" s="69"/>
      <c r="TG83" s="69"/>
      <c r="TH83" s="69"/>
      <c r="TI83" s="69"/>
      <c r="TJ83" s="69"/>
      <c r="TK83" s="69"/>
      <c r="TL83" s="69"/>
      <c r="TM83" s="69"/>
      <c r="TN83" s="69"/>
      <c r="TO83" s="69"/>
      <c r="TP83" s="69"/>
      <c r="TQ83" s="69"/>
      <c r="TR83" s="69"/>
      <c r="TS83" s="69"/>
      <c r="TT83" s="69"/>
      <c r="TU83" s="69"/>
      <c r="TV83" s="69"/>
      <c r="TW83" s="69"/>
      <c r="TX83" s="69"/>
      <c r="TY83" s="69"/>
      <c r="TZ83" s="69"/>
      <c r="UA83" s="69"/>
      <c r="UB83" s="69"/>
      <c r="UC83" s="69"/>
      <c r="UD83" s="69"/>
      <c r="UE83" s="69"/>
      <c r="UF83" s="69"/>
      <c r="UG83" s="69"/>
      <c r="UH83" s="69"/>
      <c r="UI83" s="69"/>
      <c r="UJ83" s="69"/>
      <c r="UK83" s="69"/>
      <c r="UL83" s="69"/>
      <c r="UM83" s="69"/>
      <c r="UN83" s="69"/>
      <c r="UO83" s="69"/>
      <c r="UP83" s="69"/>
      <c r="UQ83" s="69"/>
      <c r="UR83" s="69"/>
      <c r="US83" s="69"/>
      <c r="UT83" s="69"/>
      <c r="UU83" s="69"/>
      <c r="UV83" s="69"/>
      <c r="UW83" s="69"/>
      <c r="UX83" s="69"/>
      <c r="UY83" s="69"/>
      <c r="UZ83" s="69"/>
      <c r="VA83" s="69"/>
      <c r="VB83" s="69"/>
      <c r="VC83" s="69"/>
      <c r="VD83" s="69"/>
      <c r="VE83" s="69"/>
      <c r="VF83" s="69"/>
      <c r="VG83" s="69"/>
      <c r="VH83" s="69"/>
      <c r="VI83" s="69"/>
      <c r="VJ83" s="69"/>
      <c r="VK83" s="69"/>
      <c r="VL83" s="69"/>
      <c r="VM83" s="69"/>
      <c r="VN83" s="69"/>
      <c r="VO83" s="69"/>
      <c r="VP83" s="69"/>
      <c r="VQ83" s="69"/>
      <c r="VR83" s="69"/>
      <c r="VS83" s="69"/>
      <c r="VT83" s="69"/>
      <c r="VU83" s="69"/>
      <c r="VV83" s="69"/>
      <c r="VW83" s="69"/>
      <c r="VX83" s="69"/>
      <c r="VY83" s="69"/>
      <c r="VZ83" s="69"/>
      <c r="WA83" s="69"/>
      <c r="WB83" s="69"/>
      <c r="WC83" s="69"/>
      <c r="WD83" s="69"/>
      <c r="WE83" s="69"/>
      <c r="WF83" s="69"/>
      <c r="WG83" s="69"/>
      <c r="WH83" s="69"/>
      <c r="WI83" s="69"/>
      <c r="WJ83" s="69"/>
      <c r="WK83" s="69"/>
      <c r="WL83" s="69"/>
      <c r="WM83" s="69"/>
      <c r="WN83" s="69"/>
      <c r="WO83" s="69"/>
      <c r="WP83" s="69"/>
      <c r="WQ83" s="69"/>
      <c r="WR83" s="69"/>
      <c r="WS83" s="69"/>
      <c r="WT83" s="69"/>
      <c r="WU83" s="69"/>
      <c r="WV83" s="69"/>
      <c r="WW83" s="69"/>
      <c r="WX83" s="69"/>
      <c r="WY83" s="69"/>
      <c r="WZ83" s="69"/>
      <c r="XA83" s="69"/>
      <c r="XB83" s="69"/>
      <c r="XC83" s="69"/>
      <c r="XD83" s="69"/>
      <c r="XE83" s="69"/>
      <c r="XF83" s="69"/>
      <c r="XG83" s="69"/>
      <c r="XH83" s="69"/>
      <c r="XI83" s="69"/>
      <c r="XJ83" s="69"/>
      <c r="XK83" s="69"/>
      <c r="XL83" s="69"/>
      <c r="XM83" s="69"/>
      <c r="XN83" s="69"/>
      <c r="XO83" s="69"/>
      <c r="XP83" s="69"/>
      <c r="XQ83" s="69"/>
      <c r="XR83" s="69"/>
      <c r="XS83" s="69"/>
      <c r="XT83" s="69"/>
      <c r="XU83" s="69"/>
      <c r="XV83" s="69"/>
      <c r="XW83" s="69"/>
      <c r="XX83" s="69"/>
      <c r="XY83" s="69"/>
      <c r="XZ83" s="69"/>
      <c r="YA83" s="69"/>
      <c r="YB83" s="69"/>
      <c r="YC83" s="69"/>
      <c r="YD83" s="69"/>
      <c r="YE83" s="69"/>
      <c r="YF83" s="69"/>
      <c r="YG83" s="69"/>
      <c r="YH83" s="69"/>
      <c r="YI83" s="69"/>
      <c r="YJ83" s="69"/>
      <c r="YK83" s="69"/>
      <c r="YL83" s="69"/>
      <c r="YM83" s="69"/>
      <c r="YN83" s="69"/>
      <c r="YO83" s="69"/>
      <c r="YP83" s="69"/>
      <c r="YQ83" s="69"/>
      <c r="YR83" s="69"/>
      <c r="YS83" s="69"/>
      <c r="YT83" s="69"/>
      <c r="YU83" s="69"/>
      <c r="YV83" s="69"/>
      <c r="YW83" s="69"/>
      <c r="YX83" s="69"/>
      <c r="YY83" s="69"/>
      <c r="YZ83" s="69"/>
      <c r="ZA83" s="69"/>
      <c r="ZB83" s="69"/>
      <c r="ZC83" s="69"/>
      <c r="ZD83" s="69"/>
      <c r="ZE83" s="69"/>
      <c r="ZF83" s="69"/>
      <c r="ZG83" s="69"/>
      <c r="ZH83" s="69"/>
      <c r="ZI83" s="69"/>
      <c r="ZJ83" s="69"/>
      <c r="ZK83" s="69"/>
      <c r="ZL83" s="69"/>
      <c r="ZM83" s="69"/>
      <c r="ZN83" s="69"/>
      <c r="ZO83" s="69"/>
      <c r="ZP83" s="69"/>
      <c r="ZQ83" s="69"/>
      <c r="ZR83" s="69"/>
      <c r="ZS83" s="69"/>
      <c r="ZT83" s="69"/>
      <c r="ZU83" s="69"/>
      <c r="ZV83" s="69"/>
      <c r="ZW83" s="69"/>
      <c r="ZX83" s="69"/>
      <c r="ZY83" s="69"/>
      <c r="ZZ83" s="69"/>
      <c r="AAA83" s="69"/>
      <c r="AAB83" s="69"/>
      <c r="AAC83" s="69"/>
      <c r="AAD83" s="69"/>
      <c r="AAE83" s="69"/>
      <c r="AAF83" s="69"/>
      <c r="AAG83" s="69"/>
      <c r="AAH83" s="69"/>
      <c r="AAI83" s="69"/>
      <c r="AAJ83" s="69"/>
      <c r="AAK83" s="69"/>
      <c r="AAL83" s="69"/>
      <c r="AAM83" s="69"/>
      <c r="AAN83" s="69"/>
      <c r="AAO83" s="69"/>
      <c r="AAP83" s="69"/>
      <c r="AAQ83" s="69"/>
      <c r="AAR83" s="69"/>
      <c r="AAS83" s="69"/>
      <c r="AAT83" s="69"/>
      <c r="AAU83" s="69"/>
      <c r="AAV83" s="69"/>
      <c r="AAW83" s="69"/>
      <c r="AAX83" s="69"/>
      <c r="AAY83" s="69"/>
      <c r="AAZ83" s="69"/>
      <c r="ABA83" s="69"/>
      <c r="ABB83" s="69"/>
      <c r="ABC83" s="69"/>
      <c r="ABD83" s="69"/>
      <c r="ABE83" s="69"/>
      <c r="ABF83" s="69"/>
      <c r="ABG83" s="69"/>
      <c r="ABH83" s="69"/>
      <c r="ABI83" s="69"/>
      <c r="ABJ83" s="69"/>
      <c r="ABK83" s="69"/>
      <c r="ABL83" s="69"/>
      <c r="ABM83" s="69"/>
      <c r="ABN83" s="69"/>
      <c r="ABO83" s="69"/>
      <c r="ABP83" s="69"/>
      <c r="ABQ83" s="69"/>
      <c r="ABR83" s="69"/>
      <c r="ABS83" s="69"/>
      <c r="ABT83" s="69"/>
      <c r="ABU83" s="69"/>
      <c r="ABV83" s="69"/>
      <c r="ABW83" s="69"/>
      <c r="ABX83" s="69"/>
      <c r="ABY83" s="69"/>
      <c r="ABZ83" s="69"/>
      <c r="ACA83" s="69"/>
      <c r="ACB83" s="69"/>
      <c r="ACC83" s="69"/>
      <c r="ACD83" s="69"/>
      <c r="ACE83" s="69"/>
      <c r="ACF83" s="69"/>
      <c r="ACG83" s="69"/>
      <c r="ACH83" s="69"/>
      <c r="ACI83" s="69"/>
      <c r="ACJ83" s="69"/>
      <c r="ACK83" s="69"/>
      <c r="ACL83" s="69"/>
      <c r="ACM83" s="69"/>
      <c r="ACN83" s="69"/>
      <c r="ACO83" s="69"/>
      <c r="ACP83" s="69"/>
      <c r="ACQ83" s="69"/>
      <c r="ACR83" s="69"/>
      <c r="ACS83" s="69"/>
      <c r="ACT83" s="69"/>
      <c r="ACU83" s="69"/>
      <c r="ACV83" s="69"/>
      <c r="ACW83" s="69"/>
      <c r="ACX83" s="69"/>
      <c r="ACY83" s="69"/>
      <c r="ACZ83" s="69"/>
      <c r="ADA83" s="69"/>
      <c r="ADB83" s="69"/>
      <c r="ADC83" s="69"/>
      <c r="ADD83" s="69"/>
      <c r="ADE83" s="69"/>
      <c r="ADF83" s="69"/>
      <c r="ADG83" s="69"/>
      <c r="ADH83" s="69"/>
      <c r="ADI83" s="69"/>
      <c r="ADJ83" s="69"/>
      <c r="ADK83" s="69"/>
      <c r="ADL83" s="69"/>
      <c r="ADM83" s="69"/>
      <c r="ADN83" s="69"/>
      <c r="ADO83" s="69"/>
      <c r="ADP83" s="69"/>
      <c r="ADQ83" s="69"/>
      <c r="ADR83" s="69"/>
      <c r="ADS83" s="69"/>
      <c r="ADT83" s="69"/>
      <c r="ADU83" s="69"/>
      <c r="ADV83" s="69"/>
      <c r="ADW83" s="69"/>
      <c r="ADX83" s="69"/>
      <c r="ADY83" s="69"/>
      <c r="ADZ83" s="69"/>
      <c r="AEA83" s="69"/>
      <c r="AEB83" s="69"/>
      <c r="AEC83" s="69"/>
      <c r="AED83" s="69"/>
      <c r="AEE83" s="69"/>
      <c r="AEF83" s="69"/>
      <c r="AEG83" s="69"/>
      <c r="AEH83" s="69"/>
      <c r="AEI83" s="69"/>
      <c r="AEJ83" s="69"/>
      <c r="AEK83" s="69"/>
      <c r="AEL83" s="69"/>
      <c r="AEM83" s="69"/>
      <c r="AEN83" s="69"/>
      <c r="AEO83" s="69"/>
      <c r="AEP83" s="69"/>
      <c r="AEQ83" s="69"/>
      <c r="AER83" s="69"/>
      <c r="AES83" s="69"/>
      <c r="AET83" s="69"/>
      <c r="AEU83" s="69"/>
      <c r="AEV83" s="69"/>
      <c r="AEW83" s="69"/>
      <c r="AEX83" s="69"/>
      <c r="AEY83" s="69"/>
      <c r="AEZ83" s="69"/>
      <c r="AFA83" s="69"/>
      <c r="AFB83" s="69"/>
      <c r="AFC83" s="69"/>
      <c r="AFD83" s="69"/>
      <c r="AFE83" s="69"/>
      <c r="AFF83" s="69"/>
      <c r="AFG83" s="69"/>
      <c r="AFH83" s="69"/>
      <c r="AFI83" s="69"/>
      <c r="AFJ83" s="69"/>
      <c r="AFK83" s="69"/>
      <c r="AFL83" s="69"/>
      <c r="AFM83" s="69"/>
      <c r="AFN83" s="69"/>
      <c r="AFO83" s="69"/>
      <c r="AFP83" s="69"/>
      <c r="AFQ83" s="69"/>
      <c r="AFR83" s="69"/>
      <c r="AFS83" s="69"/>
      <c r="AFT83" s="69"/>
      <c r="AFU83" s="69"/>
      <c r="AFV83" s="69"/>
      <c r="AFW83" s="69"/>
      <c r="AFX83" s="69"/>
      <c r="AFY83" s="69"/>
      <c r="AFZ83" s="69"/>
      <c r="AGA83" s="69"/>
      <c r="AGB83" s="69"/>
      <c r="AGC83" s="69"/>
      <c r="AGD83" s="69"/>
      <c r="AGE83" s="69"/>
      <c r="AGF83" s="69"/>
      <c r="AGG83" s="69"/>
      <c r="AGH83" s="69"/>
      <c r="AGI83" s="69"/>
      <c r="AGJ83" s="69"/>
      <c r="AGK83" s="69"/>
      <c r="AGL83" s="69"/>
      <c r="AGM83" s="69"/>
      <c r="AGN83" s="69"/>
      <c r="AGO83" s="69"/>
      <c r="AGP83" s="69"/>
      <c r="AGQ83" s="69"/>
      <c r="AGR83" s="69"/>
      <c r="AGS83" s="69"/>
      <c r="AGT83" s="69"/>
      <c r="AGU83" s="69"/>
      <c r="AGV83" s="69"/>
      <c r="AGW83" s="69"/>
      <c r="AGX83" s="69"/>
      <c r="AGY83" s="69"/>
      <c r="AGZ83" s="69"/>
      <c r="AHA83" s="69"/>
      <c r="AHB83" s="69"/>
      <c r="AHC83" s="140"/>
    </row>
    <row r="84" spans="1:887" s="54" customFormat="1" x14ac:dyDescent="0.25">
      <c r="A84" s="56" t="s">
        <v>630</v>
      </c>
      <c r="B84" s="54">
        <v>2007</v>
      </c>
      <c r="C84" s="56" t="s">
        <v>631</v>
      </c>
      <c r="D84" s="56" t="s">
        <v>632</v>
      </c>
      <c r="E84" s="105" t="s">
        <v>633</v>
      </c>
      <c r="F84" s="56" t="s">
        <v>634</v>
      </c>
      <c r="G84" s="54" t="s">
        <v>58</v>
      </c>
      <c r="H84" s="81">
        <v>42299</v>
      </c>
      <c r="I84" s="56" t="s">
        <v>627</v>
      </c>
      <c r="J84" s="56" t="s">
        <v>79</v>
      </c>
      <c r="K84" s="56" t="s">
        <v>30</v>
      </c>
      <c r="L84" s="54" t="s">
        <v>635</v>
      </c>
      <c r="M84" s="54">
        <v>666</v>
      </c>
      <c r="N84" s="54">
        <v>3</v>
      </c>
      <c r="O84" s="56" t="s">
        <v>704</v>
      </c>
      <c r="P84" s="54" t="s">
        <v>140</v>
      </c>
      <c r="Q84" s="56" t="s">
        <v>101</v>
      </c>
      <c r="R84" s="56" t="s">
        <v>636</v>
      </c>
      <c r="S84" s="54" t="s">
        <v>66</v>
      </c>
      <c r="T84" s="54" t="s">
        <v>66</v>
      </c>
      <c r="U84" s="54" t="s">
        <v>66</v>
      </c>
      <c r="V84" s="54">
        <v>1</v>
      </c>
      <c r="W84" s="54">
        <v>3</v>
      </c>
      <c r="X84" s="54">
        <v>1</v>
      </c>
      <c r="Y84" s="54" t="s">
        <v>69</v>
      </c>
      <c r="Z84" s="54" t="s">
        <v>69</v>
      </c>
      <c r="AA84" s="54" t="s">
        <v>69</v>
      </c>
      <c r="AB84" s="54" t="s">
        <v>69</v>
      </c>
      <c r="AC84" s="56" t="s">
        <v>637</v>
      </c>
      <c r="AD84" s="54" t="s">
        <v>69</v>
      </c>
      <c r="AE84" s="54" t="s">
        <v>69</v>
      </c>
      <c r="AF84" s="54" t="s">
        <v>69</v>
      </c>
      <c r="AG84" s="54" t="s">
        <v>69</v>
      </c>
      <c r="AH84" s="54" t="s">
        <v>69</v>
      </c>
      <c r="AI84" s="54" t="s">
        <v>69</v>
      </c>
      <c r="AK84" s="54" t="s">
        <v>69</v>
      </c>
      <c r="AL84" s="54" t="s">
        <v>69</v>
      </c>
      <c r="AM84" s="54" t="s">
        <v>69</v>
      </c>
      <c r="AN84" s="54" t="s">
        <v>69</v>
      </c>
      <c r="AO84" s="54" t="s">
        <v>69</v>
      </c>
      <c r="AP84" s="54" t="s">
        <v>69</v>
      </c>
      <c r="AR84" s="54" t="s">
        <v>69</v>
      </c>
      <c r="AS84" s="54" t="s">
        <v>69</v>
      </c>
      <c r="AT84" s="54" t="s">
        <v>69</v>
      </c>
      <c r="AU84" s="54" t="s">
        <v>69</v>
      </c>
      <c r="AV84" s="54" t="s">
        <v>69</v>
      </c>
      <c r="AW84" s="54" t="s">
        <v>69</v>
      </c>
      <c r="AY84" s="54" t="s">
        <v>69</v>
      </c>
      <c r="AZ84" s="54" t="s">
        <v>69</v>
      </c>
      <c r="BA84" s="54" t="s">
        <v>69</v>
      </c>
      <c r="BB84" s="54" t="s">
        <v>69</v>
      </c>
      <c r="BC84" s="54" t="s">
        <v>69</v>
      </c>
      <c r="BD84" s="54" t="s">
        <v>69</v>
      </c>
      <c r="BF84" s="54" t="s">
        <v>69</v>
      </c>
      <c r="BG84" s="54" t="s">
        <v>69</v>
      </c>
      <c r="BH84" s="54" t="s">
        <v>69</v>
      </c>
      <c r="BI84" s="54" t="s">
        <v>69</v>
      </c>
      <c r="BJ84" s="54" t="s">
        <v>69</v>
      </c>
      <c r="BK84" s="54" t="s">
        <v>69</v>
      </c>
      <c r="BM84" s="54" t="s">
        <v>69</v>
      </c>
      <c r="BN84" s="54" t="s">
        <v>69</v>
      </c>
      <c r="BO84" s="54" t="s">
        <v>69</v>
      </c>
      <c r="BP84" s="54" t="s">
        <v>69</v>
      </c>
      <c r="BQ84" s="54" t="s">
        <v>69</v>
      </c>
      <c r="BR84" s="54" t="s">
        <v>69</v>
      </c>
      <c r="BT84" s="54" t="s">
        <v>69</v>
      </c>
      <c r="BU84" s="54" t="s">
        <v>69</v>
      </c>
      <c r="BV84" s="54" t="s">
        <v>69</v>
      </c>
      <c r="BW84" s="54" t="s">
        <v>69</v>
      </c>
      <c r="BX84" s="54" t="s">
        <v>69</v>
      </c>
      <c r="BY84" s="54" t="s">
        <v>69</v>
      </c>
      <c r="CA84" s="54" t="s">
        <v>69</v>
      </c>
      <c r="CB84" s="54" t="s">
        <v>69</v>
      </c>
      <c r="CC84" s="54" t="s">
        <v>69</v>
      </c>
      <c r="CD84" s="54" t="s">
        <v>69</v>
      </c>
      <c r="CE84" s="54" t="s">
        <v>69</v>
      </c>
      <c r="CF84" s="54" t="s">
        <v>69</v>
      </c>
      <c r="CH84" s="54" t="s">
        <v>69</v>
      </c>
      <c r="CI84" s="54" t="s">
        <v>69</v>
      </c>
      <c r="CJ84" s="54" t="s">
        <v>69</v>
      </c>
      <c r="CK84" s="54" t="s">
        <v>69</v>
      </c>
      <c r="CL84" s="54" t="s">
        <v>69</v>
      </c>
      <c r="CM84" s="54" t="s">
        <v>69</v>
      </c>
      <c r="CO84" s="54" t="s">
        <v>69</v>
      </c>
      <c r="CP84" s="54" t="s">
        <v>69</v>
      </c>
      <c r="CQ84" s="54" t="s">
        <v>69</v>
      </c>
      <c r="CR84" s="54" t="s">
        <v>69</v>
      </c>
      <c r="CS84" s="54" t="s">
        <v>69</v>
      </c>
      <c r="CT84" s="54" t="s">
        <v>69</v>
      </c>
      <c r="CV84" s="54" t="s">
        <v>69</v>
      </c>
      <c r="CW84" s="54" t="s">
        <v>69</v>
      </c>
      <c r="CX84" s="54" t="s">
        <v>69</v>
      </c>
      <c r="CY84" s="54" t="s">
        <v>69</v>
      </c>
      <c r="CZ84" s="54" t="s">
        <v>69</v>
      </c>
      <c r="DA84" s="54" t="s">
        <v>69</v>
      </c>
      <c r="DC84" s="54" t="s">
        <v>69</v>
      </c>
      <c r="DD84" s="54" t="s">
        <v>69</v>
      </c>
      <c r="DE84" s="54" t="s">
        <v>69</v>
      </c>
      <c r="DF84" s="54" t="s">
        <v>69</v>
      </c>
      <c r="DG84" s="54" t="s">
        <v>69</v>
      </c>
      <c r="DH84" s="54" t="s">
        <v>69</v>
      </c>
      <c r="DJ84" s="54" t="s">
        <v>69</v>
      </c>
      <c r="DK84" s="54" t="s">
        <v>69</v>
      </c>
      <c r="DL84" s="54" t="s">
        <v>69</v>
      </c>
      <c r="DM84" s="54" t="s">
        <v>69</v>
      </c>
      <c r="DN84" s="54" t="s">
        <v>69</v>
      </c>
      <c r="DO84" s="54" t="s">
        <v>69</v>
      </c>
      <c r="DP84" s="56"/>
      <c r="DQ84" s="54" t="s">
        <v>69</v>
      </c>
      <c r="DR84" s="54" t="s">
        <v>69</v>
      </c>
      <c r="DS84" s="54" t="s">
        <v>69</v>
      </c>
      <c r="DT84" s="54" t="s">
        <v>69</v>
      </c>
      <c r="DU84" s="54" t="s">
        <v>69</v>
      </c>
      <c r="DV84" s="54" t="s">
        <v>69</v>
      </c>
      <c r="DW84" s="56"/>
      <c r="DX84" s="54" t="s">
        <v>69</v>
      </c>
      <c r="DY84" s="54" t="s">
        <v>69</v>
      </c>
      <c r="DZ84" s="54" t="s">
        <v>69</v>
      </c>
      <c r="EA84" s="54" t="s">
        <v>69</v>
      </c>
      <c r="EB84" s="54" t="s">
        <v>69</v>
      </c>
      <c r="EC84" s="54" t="s">
        <v>69</v>
      </c>
      <c r="EE84" s="54" t="s">
        <v>69</v>
      </c>
      <c r="EF84" s="54" t="s">
        <v>69</v>
      </c>
      <c r="EG84" s="54" t="s">
        <v>69</v>
      </c>
      <c r="EH84" s="54" t="s">
        <v>69</v>
      </c>
      <c r="EI84" s="54" t="s">
        <v>69</v>
      </c>
      <c r="EJ84" s="54" t="s">
        <v>69</v>
      </c>
      <c r="EL84" s="54" t="s">
        <v>69</v>
      </c>
      <c r="EM84" s="54" t="s">
        <v>69</v>
      </c>
      <c r="EN84" s="54" t="s">
        <v>69</v>
      </c>
      <c r="EO84" s="54" t="s">
        <v>69</v>
      </c>
      <c r="EP84" s="54" t="s">
        <v>69</v>
      </c>
      <c r="EQ84" s="54" t="s">
        <v>69</v>
      </c>
      <c r="ER84" s="196"/>
      <c r="ES84" s="69"/>
      <c r="ET84" s="69"/>
      <c r="EU84" s="69"/>
      <c r="EV84" s="69"/>
      <c r="EW84" s="69"/>
      <c r="EX84" s="69"/>
      <c r="EY84" s="69"/>
      <c r="EZ84" s="69"/>
      <c r="FA84" s="69"/>
      <c r="FB84" s="69"/>
      <c r="FC84" s="69"/>
      <c r="FD84" s="69"/>
      <c r="FE84" s="69"/>
      <c r="FF84" s="69"/>
      <c r="FG84" s="69"/>
      <c r="FH84" s="69"/>
      <c r="FI84" s="69"/>
      <c r="FJ84" s="69"/>
      <c r="FK84" s="69"/>
      <c r="FL84" s="69"/>
      <c r="FM84" s="69"/>
      <c r="FN84" s="69"/>
      <c r="FO84" s="69"/>
      <c r="FP84" s="69"/>
      <c r="FQ84" s="69"/>
      <c r="FR84" s="69"/>
      <c r="FS84" s="69"/>
      <c r="FT84" s="69"/>
      <c r="FU84" s="69"/>
      <c r="FV84" s="69"/>
      <c r="FW84" s="69"/>
      <c r="FX84" s="69"/>
      <c r="FY84" s="69"/>
      <c r="FZ84" s="69"/>
      <c r="GA84" s="69"/>
      <c r="GB84" s="69"/>
      <c r="GC84" s="69"/>
      <c r="GD84" s="69"/>
      <c r="GE84" s="69"/>
      <c r="GF84" s="69"/>
      <c r="GG84" s="69"/>
      <c r="GH84" s="69"/>
      <c r="GI84" s="69"/>
      <c r="GJ84" s="69"/>
      <c r="GK84" s="69"/>
      <c r="GL84" s="69"/>
      <c r="GM84" s="69"/>
      <c r="GN84" s="69"/>
      <c r="GO84" s="69"/>
      <c r="GP84" s="69"/>
      <c r="GQ84" s="69"/>
      <c r="GR84" s="69"/>
      <c r="GS84" s="69"/>
      <c r="GT84" s="69"/>
      <c r="GU84" s="69"/>
      <c r="GV84" s="69"/>
      <c r="GW84" s="69"/>
      <c r="GX84" s="69"/>
      <c r="GY84" s="69"/>
      <c r="GZ84" s="69"/>
      <c r="HA84" s="69"/>
      <c r="HB84" s="69"/>
      <c r="HC84" s="69"/>
      <c r="HD84" s="69"/>
      <c r="HE84" s="69"/>
      <c r="HF84" s="69"/>
      <c r="HG84" s="69"/>
      <c r="HH84" s="69"/>
      <c r="HI84" s="69"/>
      <c r="HJ84" s="69"/>
      <c r="HK84" s="69"/>
      <c r="HL84" s="69"/>
      <c r="HM84" s="69"/>
      <c r="HN84" s="69"/>
      <c r="HO84" s="69"/>
      <c r="HP84" s="69"/>
      <c r="HQ84" s="69"/>
      <c r="HR84" s="69"/>
      <c r="HS84" s="69"/>
      <c r="HT84" s="69"/>
      <c r="HU84" s="69"/>
      <c r="HV84" s="69"/>
      <c r="HW84" s="69"/>
      <c r="HX84" s="69"/>
      <c r="HY84" s="69"/>
      <c r="HZ84" s="69"/>
      <c r="IA84" s="69"/>
      <c r="IB84" s="69"/>
      <c r="IC84" s="69"/>
      <c r="ID84" s="69"/>
      <c r="IE84" s="69"/>
      <c r="IF84" s="69"/>
      <c r="IG84" s="69"/>
      <c r="IH84" s="69"/>
      <c r="II84" s="69"/>
      <c r="IJ84" s="69"/>
      <c r="IK84" s="69"/>
      <c r="IL84" s="69"/>
      <c r="IM84" s="69"/>
      <c r="IN84" s="69"/>
      <c r="IO84" s="69"/>
      <c r="IP84" s="69"/>
      <c r="IQ84" s="69"/>
      <c r="IR84" s="69"/>
      <c r="IS84" s="69"/>
      <c r="IT84" s="69"/>
      <c r="IU84" s="69"/>
      <c r="IV84" s="69"/>
      <c r="IW84" s="69"/>
      <c r="IX84" s="69"/>
      <c r="IY84" s="69"/>
      <c r="IZ84" s="69"/>
      <c r="JA84" s="69"/>
      <c r="JB84" s="69"/>
      <c r="JC84" s="69"/>
      <c r="JD84" s="69"/>
      <c r="JE84" s="69"/>
      <c r="JF84" s="69"/>
      <c r="JG84" s="69"/>
      <c r="JH84" s="69"/>
      <c r="JI84" s="69"/>
      <c r="JJ84" s="69"/>
      <c r="JK84" s="69"/>
      <c r="JL84" s="69"/>
      <c r="JM84" s="69"/>
      <c r="JN84" s="69"/>
      <c r="JO84" s="69"/>
      <c r="JP84" s="69"/>
      <c r="JQ84" s="69"/>
      <c r="JR84" s="69"/>
      <c r="JS84" s="69"/>
      <c r="JT84" s="69"/>
      <c r="JU84" s="69"/>
      <c r="JV84" s="69"/>
      <c r="JW84" s="69"/>
      <c r="JX84" s="69"/>
      <c r="JY84" s="69"/>
      <c r="JZ84" s="69"/>
      <c r="KA84" s="69"/>
      <c r="KB84" s="69"/>
      <c r="KC84" s="69"/>
      <c r="KD84" s="69"/>
      <c r="KE84" s="69"/>
      <c r="KF84" s="69"/>
      <c r="KG84" s="69"/>
      <c r="KH84" s="69"/>
      <c r="KI84" s="69"/>
      <c r="KJ84" s="69"/>
      <c r="KK84" s="69"/>
      <c r="KL84" s="69"/>
      <c r="KM84" s="69"/>
      <c r="KN84" s="69"/>
      <c r="KO84" s="69"/>
      <c r="KP84" s="69"/>
      <c r="KQ84" s="69"/>
      <c r="KR84" s="69"/>
      <c r="KS84" s="69"/>
      <c r="KT84" s="69"/>
      <c r="KU84" s="69"/>
      <c r="KV84" s="69"/>
      <c r="KW84" s="69"/>
      <c r="KX84" s="69"/>
      <c r="KY84" s="69"/>
      <c r="KZ84" s="69"/>
      <c r="LA84" s="69"/>
      <c r="LB84" s="69"/>
      <c r="LC84" s="69"/>
      <c r="LD84" s="69"/>
      <c r="LE84" s="69"/>
      <c r="LF84" s="69"/>
      <c r="LG84" s="69"/>
      <c r="LH84" s="69"/>
      <c r="LI84" s="69"/>
      <c r="LJ84" s="69"/>
      <c r="LK84" s="69"/>
      <c r="LL84" s="69"/>
      <c r="LM84" s="69"/>
      <c r="LN84" s="69"/>
      <c r="LO84" s="69"/>
      <c r="LP84" s="69"/>
      <c r="LQ84" s="69"/>
      <c r="LR84" s="69"/>
      <c r="LS84" s="69"/>
      <c r="LT84" s="69"/>
      <c r="LU84" s="69"/>
      <c r="LV84" s="69"/>
      <c r="LW84" s="69"/>
      <c r="LX84" s="69"/>
      <c r="LY84" s="69"/>
      <c r="LZ84" s="69"/>
      <c r="MA84" s="69"/>
      <c r="MB84" s="69"/>
      <c r="MC84" s="69"/>
      <c r="MD84" s="69"/>
      <c r="ME84" s="69"/>
      <c r="MF84" s="69"/>
      <c r="MG84" s="69"/>
      <c r="MH84" s="69"/>
      <c r="MI84" s="69"/>
      <c r="MJ84" s="69"/>
      <c r="MK84" s="69"/>
      <c r="ML84" s="69"/>
      <c r="MM84" s="69"/>
      <c r="MN84" s="69"/>
      <c r="MO84" s="69"/>
      <c r="MP84" s="69"/>
      <c r="MQ84" s="69"/>
      <c r="MR84" s="69"/>
      <c r="MS84" s="69"/>
      <c r="MT84" s="69"/>
      <c r="MU84" s="69"/>
      <c r="MV84" s="69"/>
      <c r="MW84" s="69"/>
      <c r="MX84" s="69"/>
      <c r="MY84" s="69"/>
      <c r="MZ84" s="69"/>
      <c r="NA84" s="69"/>
      <c r="NB84" s="69"/>
      <c r="NC84" s="69"/>
      <c r="ND84" s="69"/>
      <c r="NE84" s="69"/>
      <c r="NF84" s="69"/>
      <c r="NG84" s="69"/>
      <c r="NH84" s="69"/>
      <c r="NI84" s="69"/>
      <c r="NJ84" s="69"/>
      <c r="NK84" s="69"/>
      <c r="NL84" s="69"/>
      <c r="NM84" s="69"/>
      <c r="NN84" s="69"/>
      <c r="NO84" s="69"/>
      <c r="NP84" s="69"/>
      <c r="NQ84" s="69"/>
      <c r="NR84" s="69"/>
      <c r="NS84" s="69"/>
      <c r="NT84" s="69"/>
      <c r="NU84" s="69"/>
      <c r="NV84" s="69"/>
      <c r="NW84" s="69"/>
      <c r="NX84" s="69"/>
      <c r="NY84" s="69"/>
      <c r="NZ84" s="69"/>
      <c r="OA84" s="69"/>
      <c r="OB84" s="69"/>
      <c r="OC84" s="69"/>
      <c r="OD84" s="69"/>
      <c r="OE84" s="69"/>
      <c r="OF84" s="69"/>
      <c r="OG84" s="69"/>
      <c r="OH84" s="69"/>
      <c r="OI84" s="69"/>
      <c r="OJ84" s="69"/>
      <c r="OK84" s="69"/>
      <c r="OL84" s="69"/>
      <c r="OM84" s="69"/>
      <c r="ON84" s="69"/>
      <c r="OO84" s="69"/>
      <c r="OP84" s="69"/>
      <c r="OQ84" s="69"/>
      <c r="OR84" s="69"/>
      <c r="OS84" s="69"/>
      <c r="OT84" s="69"/>
      <c r="OU84" s="69"/>
      <c r="OV84" s="69"/>
      <c r="OW84" s="69"/>
      <c r="OX84" s="69"/>
      <c r="OY84" s="69"/>
      <c r="OZ84" s="69"/>
      <c r="PA84" s="69"/>
      <c r="PB84" s="69"/>
      <c r="PC84" s="69"/>
      <c r="PD84" s="69"/>
      <c r="PE84" s="69"/>
      <c r="PF84" s="69"/>
      <c r="PG84" s="69"/>
      <c r="PH84" s="69"/>
      <c r="PI84" s="69"/>
      <c r="PJ84" s="69"/>
      <c r="PK84" s="69"/>
      <c r="PL84" s="69"/>
      <c r="PM84" s="69"/>
      <c r="PN84" s="69"/>
      <c r="PO84" s="69"/>
      <c r="PP84" s="69"/>
      <c r="PQ84" s="69"/>
      <c r="PR84" s="69"/>
      <c r="PS84" s="69"/>
      <c r="PT84" s="69"/>
      <c r="PU84" s="69"/>
      <c r="PV84" s="69"/>
      <c r="PW84" s="69"/>
      <c r="PX84" s="69"/>
      <c r="PY84" s="69"/>
      <c r="PZ84" s="69"/>
      <c r="QA84" s="69"/>
      <c r="QB84" s="69"/>
      <c r="QC84" s="69"/>
      <c r="QD84" s="69"/>
      <c r="QE84" s="69"/>
      <c r="QF84" s="69"/>
      <c r="QG84" s="69"/>
      <c r="QH84" s="69"/>
      <c r="QI84" s="69"/>
      <c r="QJ84" s="69"/>
      <c r="QK84" s="69"/>
      <c r="QL84" s="69"/>
      <c r="QM84" s="69"/>
      <c r="QN84" s="69"/>
      <c r="QO84" s="69"/>
      <c r="QP84" s="69"/>
      <c r="QQ84" s="69"/>
      <c r="QR84" s="69"/>
      <c r="QS84" s="69"/>
      <c r="QT84" s="69"/>
      <c r="QU84" s="69"/>
      <c r="QV84" s="69"/>
      <c r="QW84" s="69"/>
      <c r="QX84" s="69"/>
      <c r="QY84" s="69"/>
      <c r="QZ84" s="69"/>
      <c r="RA84" s="69"/>
      <c r="RB84" s="69"/>
      <c r="RC84" s="69"/>
      <c r="RD84" s="69"/>
      <c r="RE84" s="69"/>
      <c r="RF84" s="69"/>
      <c r="RG84" s="69"/>
      <c r="RH84" s="69"/>
      <c r="RI84" s="69"/>
      <c r="RJ84" s="69"/>
      <c r="RK84" s="69"/>
      <c r="RL84" s="69"/>
      <c r="RM84" s="69"/>
      <c r="RN84" s="69"/>
      <c r="RO84" s="69"/>
      <c r="RP84" s="69"/>
      <c r="RQ84" s="69"/>
      <c r="RR84" s="69"/>
      <c r="RS84" s="69"/>
      <c r="RT84" s="69"/>
      <c r="RU84" s="69"/>
      <c r="RV84" s="69"/>
      <c r="RW84" s="69"/>
      <c r="RX84" s="69"/>
      <c r="RY84" s="69"/>
      <c r="RZ84" s="69"/>
      <c r="SA84" s="69"/>
      <c r="SB84" s="69"/>
      <c r="SC84" s="69"/>
      <c r="SD84" s="69"/>
      <c r="SE84" s="69"/>
      <c r="SF84" s="69"/>
      <c r="SG84" s="69"/>
      <c r="SH84" s="69"/>
      <c r="SI84" s="69"/>
      <c r="SJ84" s="69"/>
      <c r="SK84" s="69"/>
      <c r="SL84" s="69"/>
      <c r="SM84" s="69"/>
      <c r="SN84" s="69"/>
      <c r="SO84" s="69"/>
      <c r="SP84" s="69"/>
      <c r="SQ84" s="69"/>
      <c r="SR84" s="69"/>
      <c r="SS84" s="69"/>
      <c r="ST84" s="69"/>
      <c r="SU84" s="69"/>
      <c r="SV84" s="69"/>
      <c r="SW84" s="69"/>
      <c r="SX84" s="69"/>
      <c r="SY84" s="69"/>
      <c r="SZ84" s="69"/>
      <c r="TA84" s="69"/>
      <c r="TB84" s="69"/>
      <c r="TC84" s="69"/>
      <c r="TD84" s="69"/>
      <c r="TE84" s="69"/>
      <c r="TF84" s="69"/>
      <c r="TG84" s="69"/>
      <c r="TH84" s="69"/>
      <c r="TI84" s="69"/>
      <c r="TJ84" s="69"/>
      <c r="TK84" s="69"/>
      <c r="TL84" s="69"/>
      <c r="TM84" s="69"/>
      <c r="TN84" s="69"/>
      <c r="TO84" s="69"/>
      <c r="TP84" s="69"/>
      <c r="TQ84" s="69"/>
      <c r="TR84" s="69"/>
      <c r="TS84" s="69"/>
      <c r="TT84" s="69"/>
      <c r="TU84" s="69"/>
      <c r="TV84" s="69"/>
      <c r="TW84" s="69"/>
      <c r="TX84" s="69"/>
      <c r="TY84" s="69"/>
      <c r="TZ84" s="69"/>
      <c r="UA84" s="69"/>
      <c r="UB84" s="69"/>
      <c r="UC84" s="69"/>
      <c r="UD84" s="69"/>
      <c r="UE84" s="69"/>
      <c r="UF84" s="69"/>
      <c r="UG84" s="69"/>
      <c r="UH84" s="69"/>
      <c r="UI84" s="69"/>
      <c r="UJ84" s="69"/>
      <c r="UK84" s="69"/>
      <c r="UL84" s="69"/>
      <c r="UM84" s="69"/>
      <c r="UN84" s="69"/>
      <c r="UO84" s="69"/>
      <c r="UP84" s="69"/>
      <c r="UQ84" s="69"/>
      <c r="UR84" s="69"/>
      <c r="US84" s="69"/>
      <c r="UT84" s="69"/>
      <c r="UU84" s="69"/>
      <c r="UV84" s="69"/>
      <c r="UW84" s="69"/>
      <c r="UX84" s="69"/>
      <c r="UY84" s="69"/>
      <c r="UZ84" s="69"/>
      <c r="VA84" s="69"/>
      <c r="VB84" s="69"/>
      <c r="VC84" s="69"/>
      <c r="VD84" s="69"/>
      <c r="VE84" s="69"/>
      <c r="VF84" s="69"/>
      <c r="VG84" s="69"/>
      <c r="VH84" s="69"/>
      <c r="VI84" s="69"/>
      <c r="VJ84" s="69"/>
      <c r="VK84" s="69"/>
      <c r="VL84" s="69"/>
      <c r="VM84" s="69"/>
      <c r="VN84" s="69"/>
      <c r="VO84" s="69"/>
      <c r="VP84" s="69"/>
      <c r="VQ84" s="69"/>
      <c r="VR84" s="69"/>
      <c r="VS84" s="69"/>
      <c r="VT84" s="69"/>
      <c r="VU84" s="69"/>
      <c r="VV84" s="69"/>
      <c r="VW84" s="69"/>
      <c r="VX84" s="69"/>
      <c r="VY84" s="69"/>
      <c r="VZ84" s="69"/>
      <c r="WA84" s="69"/>
      <c r="WB84" s="69"/>
      <c r="WC84" s="69"/>
      <c r="WD84" s="69"/>
      <c r="WE84" s="69"/>
      <c r="WF84" s="69"/>
      <c r="WG84" s="69"/>
      <c r="WH84" s="69"/>
      <c r="WI84" s="69"/>
      <c r="WJ84" s="69"/>
      <c r="WK84" s="69"/>
      <c r="WL84" s="69"/>
      <c r="WM84" s="69"/>
      <c r="WN84" s="69"/>
      <c r="WO84" s="69"/>
      <c r="WP84" s="69"/>
      <c r="WQ84" s="69"/>
      <c r="WR84" s="69"/>
      <c r="WS84" s="69"/>
      <c r="WT84" s="69"/>
      <c r="WU84" s="69"/>
      <c r="WV84" s="69"/>
      <c r="WW84" s="69"/>
      <c r="WX84" s="69"/>
      <c r="WY84" s="69"/>
      <c r="WZ84" s="69"/>
      <c r="XA84" s="69"/>
      <c r="XB84" s="69"/>
      <c r="XC84" s="69"/>
      <c r="XD84" s="69"/>
      <c r="XE84" s="69"/>
      <c r="XF84" s="69"/>
      <c r="XG84" s="69"/>
      <c r="XH84" s="69"/>
      <c r="XI84" s="69"/>
      <c r="XJ84" s="69"/>
      <c r="XK84" s="69"/>
      <c r="XL84" s="69"/>
      <c r="XM84" s="69"/>
      <c r="XN84" s="69"/>
      <c r="XO84" s="69"/>
      <c r="XP84" s="69"/>
      <c r="XQ84" s="69"/>
      <c r="XR84" s="69"/>
      <c r="XS84" s="69"/>
      <c r="XT84" s="69"/>
      <c r="XU84" s="69"/>
      <c r="XV84" s="69"/>
      <c r="XW84" s="69"/>
      <c r="XX84" s="69"/>
      <c r="XY84" s="69"/>
      <c r="XZ84" s="69"/>
      <c r="YA84" s="69"/>
      <c r="YB84" s="69"/>
      <c r="YC84" s="69"/>
      <c r="YD84" s="69"/>
      <c r="YE84" s="69"/>
      <c r="YF84" s="69"/>
      <c r="YG84" s="69"/>
      <c r="YH84" s="69"/>
      <c r="YI84" s="69"/>
      <c r="YJ84" s="69"/>
      <c r="YK84" s="69"/>
      <c r="YL84" s="69"/>
      <c r="YM84" s="69"/>
      <c r="YN84" s="69"/>
      <c r="YO84" s="69"/>
      <c r="YP84" s="69"/>
      <c r="YQ84" s="69"/>
      <c r="YR84" s="69"/>
      <c r="YS84" s="69"/>
      <c r="YT84" s="69"/>
      <c r="YU84" s="69"/>
      <c r="YV84" s="69"/>
      <c r="YW84" s="69"/>
      <c r="YX84" s="69"/>
      <c r="YY84" s="69"/>
      <c r="YZ84" s="69"/>
      <c r="ZA84" s="69"/>
      <c r="ZB84" s="69"/>
      <c r="ZC84" s="69"/>
      <c r="ZD84" s="69"/>
      <c r="ZE84" s="69"/>
      <c r="ZF84" s="69"/>
      <c r="ZG84" s="69"/>
      <c r="ZH84" s="69"/>
      <c r="ZI84" s="69"/>
      <c r="ZJ84" s="69"/>
      <c r="ZK84" s="69"/>
      <c r="ZL84" s="69"/>
      <c r="ZM84" s="69"/>
      <c r="ZN84" s="69"/>
      <c r="ZO84" s="69"/>
      <c r="ZP84" s="69"/>
      <c r="ZQ84" s="69"/>
      <c r="ZR84" s="69"/>
      <c r="ZS84" s="69"/>
      <c r="ZT84" s="69"/>
      <c r="ZU84" s="69"/>
      <c r="ZV84" s="69"/>
      <c r="ZW84" s="69"/>
      <c r="ZX84" s="69"/>
      <c r="ZY84" s="69"/>
      <c r="ZZ84" s="69"/>
      <c r="AAA84" s="69"/>
      <c r="AAB84" s="69"/>
      <c r="AAC84" s="69"/>
      <c r="AAD84" s="69"/>
      <c r="AAE84" s="69"/>
      <c r="AAF84" s="69"/>
      <c r="AAG84" s="69"/>
      <c r="AAH84" s="69"/>
      <c r="AAI84" s="69"/>
      <c r="AAJ84" s="69"/>
      <c r="AAK84" s="69"/>
      <c r="AAL84" s="69"/>
      <c r="AAM84" s="69"/>
      <c r="AAN84" s="69"/>
      <c r="AAO84" s="69"/>
      <c r="AAP84" s="69"/>
      <c r="AAQ84" s="69"/>
      <c r="AAR84" s="69"/>
      <c r="AAS84" s="69"/>
      <c r="AAT84" s="69"/>
      <c r="AAU84" s="69"/>
      <c r="AAV84" s="69"/>
      <c r="AAW84" s="69"/>
      <c r="AAX84" s="69"/>
      <c r="AAY84" s="69"/>
      <c r="AAZ84" s="69"/>
      <c r="ABA84" s="69"/>
      <c r="ABB84" s="69"/>
      <c r="ABC84" s="69"/>
      <c r="ABD84" s="69"/>
      <c r="ABE84" s="69"/>
      <c r="ABF84" s="69"/>
      <c r="ABG84" s="69"/>
      <c r="ABH84" s="69"/>
      <c r="ABI84" s="69"/>
      <c r="ABJ84" s="69"/>
      <c r="ABK84" s="69"/>
      <c r="ABL84" s="69"/>
      <c r="ABM84" s="69"/>
      <c r="ABN84" s="69"/>
      <c r="ABO84" s="69"/>
      <c r="ABP84" s="69"/>
      <c r="ABQ84" s="69"/>
      <c r="ABR84" s="69"/>
      <c r="ABS84" s="69"/>
      <c r="ABT84" s="69"/>
      <c r="ABU84" s="69"/>
      <c r="ABV84" s="69"/>
      <c r="ABW84" s="69"/>
      <c r="ABX84" s="69"/>
      <c r="ABY84" s="69"/>
      <c r="ABZ84" s="69"/>
      <c r="ACA84" s="69"/>
      <c r="ACB84" s="69"/>
      <c r="ACC84" s="69"/>
      <c r="ACD84" s="69"/>
      <c r="ACE84" s="69"/>
      <c r="ACF84" s="69"/>
      <c r="ACG84" s="69"/>
      <c r="ACH84" s="69"/>
      <c r="ACI84" s="69"/>
      <c r="ACJ84" s="69"/>
      <c r="ACK84" s="69"/>
      <c r="ACL84" s="69"/>
      <c r="ACM84" s="69"/>
      <c r="ACN84" s="69"/>
      <c r="ACO84" s="69"/>
      <c r="ACP84" s="69"/>
      <c r="ACQ84" s="69"/>
      <c r="ACR84" s="69"/>
      <c r="ACS84" s="69"/>
      <c r="ACT84" s="69"/>
      <c r="ACU84" s="69"/>
      <c r="ACV84" s="69"/>
      <c r="ACW84" s="69"/>
      <c r="ACX84" s="69"/>
      <c r="ACY84" s="69"/>
      <c r="ACZ84" s="69"/>
      <c r="ADA84" s="69"/>
      <c r="ADB84" s="69"/>
      <c r="ADC84" s="69"/>
      <c r="ADD84" s="69"/>
      <c r="ADE84" s="69"/>
      <c r="ADF84" s="69"/>
      <c r="ADG84" s="69"/>
      <c r="ADH84" s="69"/>
      <c r="ADI84" s="69"/>
      <c r="ADJ84" s="69"/>
      <c r="ADK84" s="69"/>
      <c r="ADL84" s="69"/>
      <c r="ADM84" s="69"/>
      <c r="ADN84" s="69"/>
      <c r="ADO84" s="69"/>
      <c r="ADP84" s="69"/>
      <c r="ADQ84" s="69"/>
      <c r="ADR84" s="69"/>
      <c r="ADS84" s="69"/>
      <c r="ADT84" s="69"/>
      <c r="ADU84" s="69"/>
      <c r="ADV84" s="69"/>
      <c r="ADW84" s="69"/>
      <c r="ADX84" s="69"/>
      <c r="ADY84" s="69"/>
      <c r="ADZ84" s="69"/>
      <c r="AEA84" s="69"/>
      <c r="AEB84" s="69"/>
      <c r="AEC84" s="69"/>
      <c r="AED84" s="69"/>
      <c r="AEE84" s="69"/>
      <c r="AEF84" s="69"/>
      <c r="AEG84" s="69"/>
      <c r="AEH84" s="69"/>
      <c r="AEI84" s="69"/>
      <c r="AEJ84" s="69"/>
      <c r="AEK84" s="69"/>
      <c r="AEL84" s="69"/>
      <c r="AEM84" s="69"/>
      <c r="AEN84" s="69"/>
      <c r="AEO84" s="69"/>
      <c r="AEP84" s="69"/>
      <c r="AEQ84" s="69"/>
      <c r="AER84" s="69"/>
      <c r="AES84" s="69"/>
      <c r="AET84" s="69"/>
      <c r="AEU84" s="69"/>
      <c r="AEV84" s="69"/>
      <c r="AEW84" s="69"/>
      <c r="AEX84" s="69"/>
      <c r="AEY84" s="69"/>
      <c r="AEZ84" s="69"/>
      <c r="AFA84" s="69"/>
      <c r="AFB84" s="69"/>
      <c r="AFC84" s="69"/>
      <c r="AFD84" s="69"/>
      <c r="AFE84" s="69"/>
      <c r="AFF84" s="69"/>
      <c r="AFG84" s="69"/>
      <c r="AFH84" s="69"/>
      <c r="AFI84" s="69"/>
      <c r="AFJ84" s="69"/>
      <c r="AFK84" s="69"/>
      <c r="AFL84" s="69"/>
      <c r="AFM84" s="69"/>
      <c r="AFN84" s="69"/>
      <c r="AFO84" s="69"/>
      <c r="AFP84" s="69"/>
      <c r="AFQ84" s="69"/>
      <c r="AFR84" s="69"/>
      <c r="AFS84" s="69"/>
      <c r="AFT84" s="69"/>
      <c r="AFU84" s="69"/>
      <c r="AFV84" s="69"/>
      <c r="AFW84" s="69"/>
      <c r="AFX84" s="69"/>
      <c r="AFY84" s="69"/>
      <c r="AFZ84" s="69"/>
      <c r="AGA84" s="69"/>
      <c r="AGB84" s="69"/>
      <c r="AGC84" s="69"/>
      <c r="AGD84" s="69"/>
      <c r="AGE84" s="69"/>
      <c r="AGF84" s="69"/>
      <c r="AGG84" s="69"/>
      <c r="AGH84" s="69"/>
      <c r="AGI84" s="69"/>
      <c r="AGJ84" s="69"/>
      <c r="AGK84" s="69"/>
      <c r="AGL84" s="69"/>
      <c r="AGM84" s="69"/>
      <c r="AGN84" s="69"/>
      <c r="AGO84" s="69"/>
      <c r="AGP84" s="69"/>
      <c r="AGQ84" s="69"/>
      <c r="AGR84" s="69"/>
      <c r="AGS84" s="69"/>
      <c r="AGT84" s="69"/>
      <c r="AGU84" s="69"/>
      <c r="AGV84" s="69"/>
      <c r="AGW84" s="69"/>
      <c r="AGX84" s="69"/>
      <c r="AGY84" s="69"/>
      <c r="AGZ84" s="69"/>
      <c r="AHA84" s="69"/>
      <c r="AHB84" s="69"/>
      <c r="AHC84" s="64"/>
    </row>
    <row r="85" spans="1:887" s="138" customFormat="1" x14ac:dyDescent="0.25">
      <c r="A85" s="137" t="s">
        <v>638</v>
      </c>
      <c r="B85" s="138">
        <v>2014</v>
      </c>
      <c r="C85" s="141" t="s">
        <v>639</v>
      </c>
      <c r="D85" s="141" t="s">
        <v>330</v>
      </c>
      <c r="E85" s="108" t="s">
        <v>640</v>
      </c>
      <c r="F85" s="141" t="s">
        <v>69</v>
      </c>
      <c r="G85" s="138" t="s">
        <v>58</v>
      </c>
      <c r="H85" s="142">
        <v>42305</v>
      </c>
      <c r="I85" s="141" t="s">
        <v>641</v>
      </c>
      <c r="J85" s="141" t="s">
        <v>79</v>
      </c>
      <c r="K85" s="141" t="s">
        <v>46</v>
      </c>
      <c r="L85" s="141" t="s">
        <v>642</v>
      </c>
      <c r="M85" s="138" t="s">
        <v>69</v>
      </c>
      <c r="N85" s="138">
        <v>3</v>
      </c>
      <c r="O85" s="137" t="s">
        <v>708</v>
      </c>
      <c r="P85" s="141" t="s">
        <v>140</v>
      </c>
      <c r="Q85" s="141" t="s">
        <v>93</v>
      </c>
      <c r="R85" s="141" t="s">
        <v>705</v>
      </c>
      <c r="S85" s="138" t="s">
        <v>66</v>
      </c>
      <c r="T85" s="138" t="s">
        <v>66</v>
      </c>
      <c r="U85" s="138" t="s">
        <v>66</v>
      </c>
      <c r="V85" s="138">
        <v>1</v>
      </c>
      <c r="W85" s="138" t="s">
        <v>69</v>
      </c>
      <c r="X85" s="138" t="s">
        <v>69</v>
      </c>
      <c r="Y85" s="138" t="s">
        <v>69</v>
      </c>
      <c r="Z85" s="138" t="s">
        <v>69</v>
      </c>
      <c r="AA85" s="138" t="s">
        <v>69</v>
      </c>
      <c r="AB85" s="138" t="s">
        <v>69</v>
      </c>
      <c r="AC85" s="137"/>
      <c r="AD85" s="138">
        <v>3</v>
      </c>
      <c r="AE85" s="138">
        <v>1</v>
      </c>
      <c r="AF85" s="138" t="s">
        <v>69</v>
      </c>
      <c r="AG85" s="138" t="s">
        <v>69</v>
      </c>
      <c r="AH85" s="138">
        <v>3</v>
      </c>
      <c r="AI85" s="138">
        <v>-1</v>
      </c>
      <c r="AJ85" s="137" t="s">
        <v>643</v>
      </c>
      <c r="AK85" s="138" t="s">
        <v>69</v>
      </c>
      <c r="AL85" s="138" t="s">
        <v>69</v>
      </c>
      <c r="AM85" s="138" t="s">
        <v>69</v>
      </c>
      <c r="AN85" s="138" t="s">
        <v>69</v>
      </c>
      <c r="AO85" s="138" t="s">
        <v>69</v>
      </c>
      <c r="AP85" s="138" t="s">
        <v>69</v>
      </c>
      <c r="AR85" s="138" t="s">
        <v>69</v>
      </c>
      <c r="AS85" s="138" t="s">
        <v>69</v>
      </c>
      <c r="AT85" s="138" t="s">
        <v>69</v>
      </c>
      <c r="AU85" s="138" t="s">
        <v>69</v>
      </c>
      <c r="AV85" s="138" t="s">
        <v>69</v>
      </c>
      <c r="AW85" s="138" t="s">
        <v>69</v>
      </c>
      <c r="AY85" s="236" t="s">
        <v>69</v>
      </c>
      <c r="AZ85" s="236" t="s">
        <v>69</v>
      </c>
      <c r="BA85" s="236" t="s">
        <v>69</v>
      </c>
      <c r="BB85" s="236" t="s">
        <v>69</v>
      </c>
      <c r="BC85" s="236" t="s">
        <v>69</v>
      </c>
      <c r="BD85" s="236" t="s">
        <v>69</v>
      </c>
      <c r="BE85" s="237"/>
      <c r="BF85" s="236" t="s">
        <v>69</v>
      </c>
      <c r="BG85" s="236" t="s">
        <v>69</v>
      </c>
      <c r="BH85" s="236" t="s">
        <v>69</v>
      </c>
      <c r="BI85" s="236" t="s">
        <v>69</v>
      </c>
      <c r="BJ85" s="236">
        <v>3</v>
      </c>
      <c r="BK85" s="236" t="s">
        <v>783</v>
      </c>
      <c r="BL85" s="237" t="s">
        <v>782</v>
      </c>
      <c r="BM85" s="138" t="s">
        <v>69</v>
      </c>
      <c r="BN85" s="138" t="s">
        <v>69</v>
      </c>
      <c r="BO85" s="138" t="s">
        <v>69</v>
      </c>
      <c r="BP85" s="138" t="s">
        <v>69</v>
      </c>
      <c r="BQ85" s="138">
        <v>3</v>
      </c>
      <c r="BR85" s="138">
        <v>1</v>
      </c>
      <c r="BS85" s="137" t="s">
        <v>644</v>
      </c>
      <c r="BT85" s="138" t="s">
        <v>69</v>
      </c>
      <c r="BU85" s="138" t="s">
        <v>69</v>
      </c>
      <c r="BV85" s="138" t="s">
        <v>69</v>
      </c>
      <c r="BW85" s="138" t="s">
        <v>69</v>
      </c>
      <c r="BX85" s="138" t="s">
        <v>69</v>
      </c>
      <c r="BY85" s="138" t="s">
        <v>69</v>
      </c>
      <c r="CA85" s="236" t="s">
        <v>69</v>
      </c>
      <c r="CB85" s="236" t="s">
        <v>69</v>
      </c>
      <c r="CC85" s="236" t="s">
        <v>69</v>
      </c>
      <c r="CD85" s="236" t="s">
        <v>69</v>
      </c>
      <c r="CE85" s="236" t="s">
        <v>69</v>
      </c>
      <c r="CF85" s="236" t="s">
        <v>69</v>
      </c>
      <c r="CG85" s="237"/>
      <c r="CH85" s="138" t="s">
        <v>69</v>
      </c>
      <c r="CI85" s="138" t="s">
        <v>69</v>
      </c>
      <c r="CJ85" s="138" t="s">
        <v>69</v>
      </c>
      <c r="CK85" s="138" t="s">
        <v>69</v>
      </c>
      <c r="CL85" s="138" t="s">
        <v>69</v>
      </c>
      <c r="CM85" s="138" t="s">
        <v>69</v>
      </c>
      <c r="CO85" s="138" t="s">
        <v>69</v>
      </c>
      <c r="CP85" s="138" t="s">
        <v>69</v>
      </c>
      <c r="CQ85" s="138" t="s">
        <v>69</v>
      </c>
      <c r="CR85" s="138" t="s">
        <v>69</v>
      </c>
      <c r="CS85" s="138" t="s">
        <v>69</v>
      </c>
      <c r="CT85" s="138" t="s">
        <v>69</v>
      </c>
      <c r="CV85" s="138">
        <v>3</v>
      </c>
      <c r="CW85" s="138">
        <v>1</v>
      </c>
      <c r="CX85" s="138" t="s">
        <v>69</v>
      </c>
      <c r="CY85" s="138" t="s">
        <v>69</v>
      </c>
      <c r="CZ85" s="138" t="s">
        <v>69</v>
      </c>
      <c r="DA85" s="138" t="s">
        <v>69</v>
      </c>
      <c r="DB85" s="137" t="s">
        <v>781</v>
      </c>
      <c r="DC85" s="138" t="s">
        <v>69</v>
      </c>
      <c r="DD85" s="138" t="s">
        <v>69</v>
      </c>
      <c r="DE85" s="138" t="s">
        <v>69</v>
      </c>
      <c r="DF85" s="138" t="s">
        <v>69</v>
      </c>
      <c r="DG85" s="138" t="s">
        <v>69</v>
      </c>
      <c r="DH85" s="138" t="s">
        <v>69</v>
      </c>
      <c r="DJ85" s="138">
        <v>3</v>
      </c>
      <c r="DK85" s="138">
        <v>0</v>
      </c>
      <c r="DL85" s="138" t="s">
        <v>69</v>
      </c>
      <c r="DM85" s="138" t="s">
        <v>69</v>
      </c>
      <c r="DN85" s="138" t="s">
        <v>69</v>
      </c>
      <c r="DO85" s="138" t="s">
        <v>69</v>
      </c>
      <c r="DP85" s="137" t="s">
        <v>765</v>
      </c>
      <c r="DQ85" s="138" t="s">
        <v>69</v>
      </c>
      <c r="DR85" s="138" t="s">
        <v>69</v>
      </c>
      <c r="DS85" s="138" t="s">
        <v>69</v>
      </c>
      <c r="DT85" s="138" t="s">
        <v>69</v>
      </c>
      <c r="DU85" s="138" t="s">
        <v>69</v>
      </c>
      <c r="DV85" s="138" t="s">
        <v>69</v>
      </c>
      <c r="DW85" s="137"/>
      <c r="DX85" s="138" t="s">
        <v>69</v>
      </c>
      <c r="DY85" s="138" t="s">
        <v>69</v>
      </c>
      <c r="DZ85" s="138" t="s">
        <v>69</v>
      </c>
      <c r="EA85" s="138" t="s">
        <v>69</v>
      </c>
      <c r="EB85" s="138" t="s">
        <v>69</v>
      </c>
      <c r="EC85" s="138" t="s">
        <v>69</v>
      </c>
      <c r="EE85" s="138" t="s">
        <v>69</v>
      </c>
      <c r="EF85" s="138" t="s">
        <v>69</v>
      </c>
      <c r="EG85" s="138" t="s">
        <v>69</v>
      </c>
      <c r="EH85" s="138" t="s">
        <v>69</v>
      </c>
      <c r="EI85" s="138" t="s">
        <v>69</v>
      </c>
      <c r="EJ85" s="138" t="s">
        <v>69</v>
      </c>
      <c r="EL85" s="138" t="s">
        <v>69</v>
      </c>
      <c r="EM85" s="138" t="s">
        <v>69</v>
      </c>
      <c r="EN85" s="138" t="s">
        <v>69</v>
      </c>
      <c r="EO85" s="138" t="s">
        <v>69</v>
      </c>
      <c r="EP85" s="138" t="s">
        <v>69</v>
      </c>
      <c r="EQ85" s="138" t="s">
        <v>69</v>
      </c>
      <c r="ER85" s="197"/>
      <c r="ES85" s="69"/>
      <c r="ET85" s="69"/>
      <c r="EU85" s="69"/>
      <c r="EV85" s="69"/>
      <c r="EW85" s="69"/>
      <c r="EX85" s="69"/>
      <c r="EY85" s="69"/>
      <c r="EZ85" s="69"/>
      <c r="FA85" s="69"/>
      <c r="FB85" s="69"/>
      <c r="FC85" s="69"/>
      <c r="FD85" s="69"/>
      <c r="FE85" s="69"/>
      <c r="FF85" s="69"/>
      <c r="FG85" s="69"/>
      <c r="FH85" s="69"/>
      <c r="FI85" s="69"/>
      <c r="FJ85" s="69"/>
      <c r="FK85" s="69"/>
      <c r="FL85" s="69"/>
      <c r="FM85" s="69"/>
      <c r="FN85" s="69"/>
      <c r="FO85" s="69"/>
      <c r="FP85" s="69"/>
      <c r="FQ85" s="69"/>
      <c r="FR85" s="69"/>
      <c r="FS85" s="69"/>
      <c r="FT85" s="69"/>
      <c r="FU85" s="69"/>
      <c r="FV85" s="69"/>
      <c r="FW85" s="69"/>
      <c r="FX85" s="69"/>
      <c r="FY85" s="69"/>
      <c r="FZ85" s="69"/>
      <c r="GA85" s="69"/>
      <c r="GB85" s="69"/>
      <c r="GC85" s="69"/>
      <c r="GD85" s="69"/>
      <c r="GE85" s="69"/>
      <c r="GF85" s="69"/>
      <c r="GG85" s="69"/>
      <c r="GH85" s="69"/>
      <c r="GI85" s="69"/>
      <c r="GJ85" s="69"/>
      <c r="GK85" s="69"/>
      <c r="GL85" s="69"/>
      <c r="GM85" s="69"/>
      <c r="GN85" s="69"/>
      <c r="GO85" s="69"/>
      <c r="GP85" s="69"/>
      <c r="GQ85" s="69"/>
      <c r="GR85" s="69"/>
      <c r="GS85" s="69"/>
      <c r="GT85" s="69"/>
      <c r="GU85" s="69"/>
      <c r="GV85" s="69"/>
      <c r="GW85" s="69"/>
      <c r="GX85" s="69"/>
      <c r="GY85" s="69"/>
      <c r="GZ85" s="69"/>
      <c r="HA85" s="69"/>
      <c r="HB85" s="69"/>
      <c r="HC85" s="69"/>
      <c r="HD85" s="69"/>
      <c r="HE85" s="69"/>
      <c r="HF85" s="69"/>
      <c r="HG85" s="69"/>
      <c r="HH85" s="69"/>
      <c r="HI85" s="69"/>
      <c r="HJ85" s="69"/>
      <c r="HK85" s="69"/>
      <c r="HL85" s="69"/>
      <c r="HM85" s="69"/>
      <c r="HN85" s="69"/>
      <c r="HO85" s="69"/>
      <c r="HP85" s="69"/>
      <c r="HQ85" s="69"/>
      <c r="HR85" s="69"/>
      <c r="HS85" s="69"/>
      <c r="HT85" s="69"/>
      <c r="HU85" s="69"/>
      <c r="HV85" s="69"/>
      <c r="HW85" s="69"/>
      <c r="HX85" s="69"/>
      <c r="HY85" s="69"/>
      <c r="HZ85" s="69"/>
      <c r="IA85" s="69"/>
      <c r="IB85" s="69"/>
      <c r="IC85" s="69"/>
      <c r="ID85" s="69"/>
      <c r="IE85" s="69"/>
      <c r="IF85" s="69"/>
      <c r="IG85" s="69"/>
      <c r="IH85" s="69"/>
      <c r="II85" s="69"/>
      <c r="IJ85" s="69"/>
      <c r="IK85" s="69"/>
      <c r="IL85" s="69"/>
      <c r="IM85" s="69"/>
      <c r="IN85" s="69"/>
      <c r="IO85" s="69"/>
      <c r="IP85" s="69"/>
      <c r="IQ85" s="69"/>
      <c r="IR85" s="69"/>
      <c r="IS85" s="69"/>
      <c r="IT85" s="69"/>
      <c r="IU85" s="69"/>
      <c r="IV85" s="69"/>
      <c r="IW85" s="69"/>
      <c r="IX85" s="69"/>
      <c r="IY85" s="69"/>
      <c r="IZ85" s="69"/>
      <c r="JA85" s="69"/>
      <c r="JB85" s="69"/>
      <c r="JC85" s="69"/>
      <c r="JD85" s="69"/>
      <c r="JE85" s="69"/>
      <c r="JF85" s="69"/>
      <c r="JG85" s="69"/>
      <c r="JH85" s="69"/>
      <c r="JI85" s="69"/>
      <c r="JJ85" s="69"/>
      <c r="JK85" s="69"/>
      <c r="JL85" s="69"/>
      <c r="JM85" s="69"/>
      <c r="JN85" s="69"/>
      <c r="JO85" s="69"/>
      <c r="JP85" s="69"/>
      <c r="JQ85" s="69"/>
      <c r="JR85" s="69"/>
      <c r="JS85" s="69"/>
      <c r="JT85" s="69"/>
      <c r="JU85" s="69"/>
      <c r="JV85" s="69"/>
      <c r="JW85" s="69"/>
      <c r="JX85" s="69"/>
      <c r="JY85" s="69"/>
      <c r="JZ85" s="69"/>
      <c r="KA85" s="69"/>
      <c r="KB85" s="69"/>
      <c r="KC85" s="69"/>
      <c r="KD85" s="69"/>
      <c r="KE85" s="69"/>
      <c r="KF85" s="69"/>
      <c r="KG85" s="69"/>
      <c r="KH85" s="69"/>
      <c r="KI85" s="69"/>
      <c r="KJ85" s="69"/>
      <c r="KK85" s="69"/>
      <c r="KL85" s="69"/>
      <c r="KM85" s="69"/>
      <c r="KN85" s="69"/>
      <c r="KO85" s="69"/>
      <c r="KP85" s="69"/>
      <c r="KQ85" s="69"/>
      <c r="KR85" s="69"/>
      <c r="KS85" s="69"/>
      <c r="KT85" s="69"/>
      <c r="KU85" s="69"/>
      <c r="KV85" s="69"/>
      <c r="KW85" s="69"/>
      <c r="KX85" s="69"/>
      <c r="KY85" s="69"/>
      <c r="KZ85" s="69"/>
      <c r="LA85" s="69"/>
      <c r="LB85" s="69"/>
      <c r="LC85" s="69"/>
      <c r="LD85" s="69"/>
      <c r="LE85" s="69"/>
      <c r="LF85" s="69"/>
      <c r="LG85" s="69"/>
      <c r="LH85" s="69"/>
      <c r="LI85" s="69"/>
      <c r="LJ85" s="69"/>
      <c r="LK85" s="69"/>
      <c r="LL85" s="69"/>
      <c r="LM85" s="69"/>
      <c r="LN85" s="69"/>
      <c r="LO85" s="69"/>
      <c r="LP85" s="69"/>
      <c r="LQ85" s="69"/>
      <c r="LR85" s="69"/>
      <c r="LS85" s="69"/>
      <c r="LT85" s="69"/>
      <c r="LU85" s="69"/>
      <c r="LV85" s="69"/>
      <c r="LW85" s="69"/>
      <c r="LX85" s="69"/>
      <c r="LY85" s="69"/>
      <c r="LZ85" s="69"/>
      <c r="MA85" s="69"/>
      <c r="MB85" s="69"/>
      <c r="MC85" s="69"/>
      <c r="MD85" s="69"/>
      <c r="ME85" s="69"/>
      <c r="MF85" s="69"/>
      <c r="MG85" s="69"/>
      <c r="MH85" s="69"/>
      <c r="MI85" s="69"/>
      <c r="MJ85" s="69"/>
      <c r="MK85" s="69"/>
      <c r="ML85" s="69"/>
      <c r="MM85" s="69"/>
      <c r="MN85" s="69"/>
      <c r="MO85" s="69"/>
      <c r="MP85" s="69"/>
      <c r="MQ85" s="69"/>
      <c r="MR85" s="69"/>
      <c r="MS85" s="69"/>
      <c r="MT85" s="69"/>
      <c r="MU85" s="69"/>
      <c r="MV85" s="69"/>
      <c r="MW85" s="69"/>
      <c r="MX85" s="69"/>
      <c r="MY85" s="69"/>
      <c r="MZ85" s="69"/>
      <c r="NA85" s="69"/>
      <c r="NB85" s="69"/>
      <c r="NC85" s="69"/>
      <c r="ND85" s="69"/>
      <c r="NE85" s="69"/>
      <c r="NF85" s="69"/>
      <c r="NG85" s="69"/>
      <c r="NH85" s="69"/>
      <c r="NI85" s="69"/>
      <c r="NJ85" s="69"/>
      <c r="NK85" s="69"/>
      <c r="NL85" s="69"/>
      <c r="NM85" s="69"/>
      <c r="NN85" s="69"/>
      <c r="NO85" s="69"/>
      <c r="NP85" s="69"/>
      <c r="NQ85" s="69"/>
      <c r="NR85" s="69"/>
      <c r="NS85" s="69"/>
      <c r="NT85" s="69"/>
      <c r="NU85" s="69"/>
      <c r="NV85" s="69"/>
      <c r="NW85" s="69"/>
      <c r="NX85" s="69"/>
      <c r="NY85" s="69"/>
      <c r="NZ85" s="69"/>
      <c r="OA85" s="69"/>
      <c r="OB85" s="69"/>
      <c r="OC85" s="69"/>
      <c r="OD85" s="69"/>
      <c r="OE85" s="69"/>
      <c r="OF85" s="69"/>
      <c r="OG85" s="69"/>
      <c r="OH85" s="69"/>
      <c r="OI85" s="69"/>
      <c r="OJ85" s="69"/>
      <c r="OK85" s="69"/>
      <c r="OL85" s="69"/>
      <c r="OM85" s="69"/>
      <c r="ON85" s="69"/>
      <c r="OO85" s="69"/>
      <c r="OP85" s="69"/>
      <c r="OQ85" s="69"/>
      <c r="OR85" s="69"/>
      <c r="OS85" s="69"/>
      <c r="OT85" s="69"/>
      <c r="OU85" s="69"/>
      <c r="OV85" s="69"/>
      <c r="OW85" s="69"/>
      <c r="OX85" s="69"/>
      <c r="OY85" s="69"/>
      <c r="OZ85" s="69"/>
      <c r="PA85" s="69"/>
      <c r="PB85" s="69"/>
      <c r="PC85" s="69"/>
      <c r="PD85" s="69"/>
      <c r="PE85" s="69"/>
      <c r="PF85" s="69"/>
      <c r="PG85" s="69"/>
      <c r="PH85" s="69"/>
      <c r="PI85" s="69"/>
      <c r="PJ85" s="69"/>
      <c r="PK85" s="69"/>
      <c r="PL85" s="69"/>
      <c r="PM85" s="69"/>
      <c r="PN85" s="69"/>
      <c r="PO85" s="69"/>
      <c r="PP85" s="69"/>
      <c r="PQ85" s="69"/>
      <c r="PR85" s="69"/>
      <c r="PS85" s="69"/>
      <c r="PT85" s="69"/>
      <c r="PU85" s="69"/>
      <c r="PV85" s="69"/>
      <c r="PW85" s="69"/>
      <c r="PX85" s="69"/>
      <c r="PY85" s="69"/>
      <c r="PZ85" s="69"/>
      <c r="QA85" s="69"/>
      <c r="QB85" s="69"/>
      <c r="QC85" s="69"/>
      <c r="QD85" s="69"/>
      <c r="QE85" s="69"/>
      <c r="QF85" s="69"/>
      <c r="QG85" s="69"/>
      <c r="QH85" s="69"/>
      <c r="QI85" s="69"/>
      <c r="QJ85" s="69"/>
      <c r="QK85" s="69"/>
      <c r="QL85" s="69"/>
      <c r="QM85" s="69"/>
      <c r="QN85" s="69"/>
      <c r="QO85" s="69"/>
      <c r="QP85" s="69"/>
      <c r="QQ85" s="69"/>
      <c r="QR85" s="69"/>
      <c r="QS85" s="69"/>
      <c r="QT85" s="69"/>
      <c r="QU85" s="69"/>
      <c r="QV85" s="69"/>
      <c r="QW85" s="69"/>
      <c r="QX85" s="69"/>
      <c r="QY85" s="69"/>
      <c r="QZ85" s="69"/>
      <c r="RA85" s="69"/>
      <c r="RB85" s="69"/>
      <c r="RC85" s="69"/>
      <c r="RD85" s="69"/>
      <c r="RE85" s="69"/>
      <c r="RF85" s="69"/>
      <c r="RG85" s="69"/>
      <c r="RH85" s="69"/>
      <c r="RI85" s="69"/>
      <c r="RJ85" s="69"/>
      <c r="RK85" s="69"/>
      <c r="RL85" s="69"/>
      <c r="RM85" s="69"/>
      <c r="RN85" s="69"/>
      <c r="RO85" s="69"/>
      <c r="RP85" s="69"/>
      <c r="RQ85" s="69"/>
      <c r="RR85" s="69"/>
      <c r="RS85" s="69"/>
      <c r="RT85" s="69"/>
      <c r="RU85" s="69"/>
      <c r="RV85" s="69"/>
      <c r="RW85" s="69"/>
      <c r="RX85" s="69"/>
      <c r="RY85" s="69"/>
      <c r="RZ85" s="69"/>
      <c r="SA85" s="69"/>
      <c r="SB85" s="69"/>
      <c r="SC85" s="69"/>
      <c r="SD85" s="69"/>
      <c r="SE85" s="69"/>
      <c r="SF85" s="69"/>
      <c r="SG85" s="69"/>
      <c r="SH85" s="69"/>
      <c r="SI85" s="69"/>
      <c r="SJ85" s="69"/>
      <c r="SK85" s="69"/>
      <c r="SL85" s="69"/>
      <c r="SM85" s="69"/>
      <c r="SN85" s="69"/>
      <c r="SO85" s="69"/>
      <c r="SP85" s="69"/>
      <c r="SQ85" s="69"/>
      <c r="SR85" s="69"/>
      <c r="SS85" s="69"/>
      <c r="ST85" s="69"/>
      <c r="SU85" s="69"/>
      <c r="SV85" s="69"/>
      <c r="SW85" s="69"/>
      <c r="SX85" s="69"/>
      <c r="SY85" s="69"/>
      <c r="SZ85" s="69"/>
      <c r="TA85" s="69"/>
      <c r="TB85" s="69"/>
      <c r="TC85" s="69"/>
      <c r="TD85" s="69"/>
      <c r="TE85" s="69"/>
      <c r="TF85" s="69"/>
      <c r="TG85" s="69"/>
      <c r="TH85" s="69"/>
      <c r="TI85" s="69"/>
      <c r="TJ85" s="69"/>
      <c r="TK85" s="69"/>
      <c r="TL85" s="69"/>
      <c r="TM85" s="69"/>
      <c r="TN85" s="69"/>
      <c r="TO85" s="69"/>
      <c r="TP85" s="69"/>
      <c r="TQ85" s="69"/>
      <c r="TR85" s="69"/>
      <c r="TS85" s="69"/>
      <c r="TT85" s="69"/>
      <c r="TU85" s="69"/>
      <c r="TV85" s="69"/>
      <c r="TW85" s="69"/>
      <c r="TX85" s="69"/>
      <c r="TY85" s="69"/>
      <c r="TZ85" s="69"/>
      <c r="UA85" s="69"/>
      <c r="UB85" s="69"/>
      <c r="UC85" s="69"/>
      <c r="UD85" s="69"/>
      <c r="UE85" s="69"/>
      <c r="UF85" s="69"/>
      <c r="UG85" s="69"/>
      <c r="UH85" s="69"/>
      <c r="UI85" s="69"/>
      <c r="UJ85" s="69"/>
      <c r="UK85" s="69"/>
      <c r="UL85" s="69"/>
      <c r="UM85" s="69"/>
      <c r="UN85" s="69"/>
      <c r="UO85" s="69"/>
      <c r="UP85" s="69"/>
      <c r="UQ85" s="69"/>
      <c r="UR85" s="69"/>
      <c r="US85" s="69"/>
      <c r="UT85" s="69"/>
      <c r="UU85" s="69"/>
      <c r="UV85" s="69"/>
      <c r="UW85" s="69"/>
      <c r="UX85" s="69"/>
      <c r="UY85" s="69"/>
      <c r="UZ85" s="69"/>
      <c r="VA85" s="69"/>
      <c r="VB85" s="69"/>
      <c r="VC85" s="69"/>
      <c r="VD85" s="69"/>
      <c r="VE85" s="69"/>
      <c r="VF85" s="69"/>
      <c r="VG85" s="69"/>
      <c r="VH85" s="69"/>
      <c r="VI85" s="69"/>
      <c r="VJ85" s="69"/>
      <c r="VK85" s="69"/>
      <c r="VL85" s="69"/>
      <c r="VM85" s="69"/>
      <c r="VN85" s="69"/>
      <c r="VO85" s="69"/>
      <c r="VP85" s="69"/>
      <c r="VQ85" s="69"/>
      <c r="VR85" s="69"/>
      <c r="VS85" s="69"/>
      <c r="VT85" s="69"/>
      <c r="VU85" s="69"/>
      <c r="VV85" s="69"/>
      <c r="VW85" s="69"/>
      <c r="VX85" s="69"/>
      <c r="VY85" s="69"/>
      <c r="VZ85" s="69"/>
      <c r="WA85" s="69"/>
      <c r="WB85" s="69"/>
      <c r="WC85" s="69"/>
      <c r="WD85" s="69"/>
      <c r="WE85" s="69"/>
      <c r="WF85" s="69"/>
      <c r="WG85" s="69"/>
      <c r="WH85" s="69"/>
      <c r="WI85" s="69"/>
      <c r="WJ85" s="69"/>
      <c r="WK85" s="69"/>
      <c r="WL85" s="69"/>
      <c r="WM85" s="69"/>
      <c r="WN85" s="69"/>
      <c r="WO85" s="69"/>
      <c r="WP85" s="69"/>
      <c r="WQ85" s="69"/>
      <c r="WR85" s="69"/>
      <c r="WS85" s="69"/>
      <c r="WT85" s="69"/>
      <c r="WU85" s="69"/>
      <c r="WV85" s="69"/>
      <c r="WW85" s="69"/>
      <c r="WX85" s="69"/>
      <c r="WY85" s="69"/>
      <c r="WZ85" s="69"/>
      <c r="XA85" s="69"/>
      <c r="XB85" s="69"/>
      <c r="XC85" s="69"/>
      <c r="XD85" s="69"/>
      <c r="XE85" s="69"/>
      <c r="XF85" s="69"/>
      <c r="XG85" s="69"/>
      <c r="XH85" s="69"/>
      <c r="XI85" s="69"/>
      <c r="XJ85" s="69"/>
      <c r="XK85" s="69"/>
      <c r="XL85" s="69"/>
      <c r="XM85" s="69"/>
      <c r="XN85" s="69"/>
      <c r="XO85" s="69"/>
      <c r="XP85" s="69"/>
      <c r="XQ85" s="69"/>
      <c r="XR85" s="69"/>
      <c r="XS85" s="69"/>
      <c r="XT85" s="69"/>
      <c r="XU85" s="69"/>
      <c r="XV85" s="69"/>
      <c r="XW85" s="69"/>
      <c r="XX85" s="69"/>
      <c r="XY85" s="69"/>
      <c r="XZ85" s="69"/>
      <c r="YA85" s="69"/>
      <c r="YB85" s="69"/>
      <c r="YC85" s="69"/>
      <c r="YD85" s="69"/>
      <c r="YE85" s="69"/>
      <c r="YF85" s="69"/>
      <c r="YG85" s="69"/>
      <c r="YH85" s="69"/>
      <c r="YI85" s="69"/>
      <c r="YJ85" s="69"/>
      <c r="YK85" s="69"/>
      <c r="YL85" s="69"/>
      <c r="YM85" s="69"/>
      <c r="YN85" s="69"/>
      <c r="YO85" s="69"/>
      <c r="YP85" s="69"/>
      <c r="YQ85" s="69"/>
      <c r="YR85" s="69"/>
      <c r="YS85" s="69"/>
      <c r="YT85" s="69"/>
      <c r="YU85" s="69"/>
      <c r="YV85" s="69"/>
      <c r="YW85" s="69"/>
      <c r="YX85" s="69"/>
      <c r="YY85" s="69"/>
      <c r="YZ85" s="69"/>
      <c r="ZA85" s="69"/>
      <c r="ZB85" s="69"/>
      <c r="ZC85" s="69"/>
      <c r="ZD85" s="69"/>
      <c r="ZE85" s="69"/>
      <c r="ZF85" s="69"/>
      <c r="ZG85" s="69"/>
      <c r="ZH85" s="69"/>
      <c r="ZI85" s="69"/>
      <c r="ZJ85" s="69"/>
      <c r="ZK85" s="69"/>
      <c r="ZL85" s="69"/>
      <c r="ZM85" s="69"/>
      <c r="ZN85" s="69"/>
      <c r="ZO85" s="69"/>
      <c r="ZP85" s="69"/>
      <c r="ZQ85" s="69"/>
      <c r="ZR85" s="69"/>
      <c r="ZS85" s="69"/>
      <c r="ZT85" s="69"/>
      <c r="ZU85" s="69"/>
      <c r="ZV85" s="69"/>
      <c r="ZW85" s="69"/>
      <c r="ZX85" s="69"/>
      <c r="ZY85" s="69"/>
      <c r="ZZ85" s="69"/>
      <c r="AAA85" s="69"/>
      <c r="AAB85" s="69"/>
      <c r="AAC85" s="69"/>
      <c r="AAD85" s="69"/>
      <c r="AAE85" s="69"/>
      <c r="AAF85" s="69"/>
      <c r="AAG85" s="69"/>
      <c r="AAH85" s="69"/>
      <c r="AAI85" s="69"/>
      <c r="AAJ85" s="69"/>
      <c r="AAK85" s="69"/>
      <c r="AAL85" s="69"/>
      <c r="AAM85" s="69"/>
      <c r="AAN85" s="69"/>
      <c r="AAO85" s="69"/>
      <c r="AAP85" s="69"/>
      <c r="AAQ85" s="69"/>
      <c r="AAR85" s="69"/>
      <c r="AAS85" s="69"/>
      <c r="AAT85" s="69"/>
      <c r="AAU85" s="69"/>
      <c r="AAV85" s="69"/>
      <c r="AAW85" s="69"/>
      <c r="AAX85" s="69"/>
      <c r="AAY85" s="69"/>
      <c r="AAZ85" s="69"/>
      <c r="ABA85" s="69"/>
      <c r="ABB85" s="69"/>
      <c r="ABC85" s="69"/>
      <c r="ABD85" s="69"/>
      <c r="ABE85" s="69"/>
      <c r="ABF85" s="69"/>
      <c r="ABG85" s="69"/>
      <c r="ABH85" s="69"/>
      <c r="ABI85" s="69"/>
      <c r="ABJ85" s="69"/>
      <c r="ABK85" s="69"/>
      <c r="ABL85" s="69"/>
      <c r="ABM85" s="69"/>
      <c r="ABN85" s="69"/>
      <c r="ABO85" s="69"/>
      <c r="ABP85" s="69"/>
      <c r="ABQ85" s="69"/>
      <c r="ABR85" s="69"/>
      <c r="ABS85" s="69"/>
      <c r="ABT85" s="69"/>
      <c r="ABU85" s="69"/>
      <c r="ABV85" s="69"/>
      <c r="ABW85" s="69"/>
      <c r="ABX85" s="69"/>
      <c r="ABY85" s="69"/>
      <c r="ABZ85" s="69"/>
      <c r="ACA85" s="69"/>
      <c r="ACB85" s="69"/>
      <c r="ACC85" s="69"/>
      <c r="ACD85" s="69"/>
      <c r="ACE85" s="69"/>
      <c r="ACF85" s="69"/>
      <c r="ACG85" s="69"/>
      <c r="ACH85" s="69"/>
      <c r="ACI85" s="69"/>
      <c r="ACJ85" s="69"/>
      <c r="ACK85" s="69"/>
      <c r="ACL85" s="69"/>
      <c r="ACM85" s="69"/>
      <c r="ACN85" s="69"/>
      <c r="ACO85" s="69"/>
      <c r="ACP85" s="69"/>
      <c r="ACQ85" s="69"/>
      <c r="ACR85" s="69"/>
      <c r="ACS85" s="69"/>
      <c r="ACT85" s="69"/>
      <c r="ACU85" s="69"/>
      <c r="ACV85" s="69"/>
      <c r="ACW85" s="69"/>
      <c r="ACX85" s="69"/>
      <c r="ACY85" s="69"/>
      <c r="ACZ85" s="69"/>
      <c r="ADA85" s="69"/>
      <c r="ADB85" s="69"/>
      <c r="ADC85" s="69"/>
      <c r="ADD85" s="69"/>
      <c r="ADE85" s="69"/>
      <c r="ADF85" s="69"/>
      <c r="ADG85" s="69"/>
      <c r="ADH85" s="69"/>
      <c r="ADI85" s="69"/>
      <c r="ADJ85" s="69"/>
      <c r="ADK85" s="69"/>
      <c r="ADL85" s="69"/>
      <c r="ADM85" s="69"/>
      <c r="ADN85" s="69"/>
      <c r="ADO85" s="69"/>
      <c r="ADP85" s="69"/>
      <c r="ADQ85" s="69"/>
      <c r="ADR85" s="69"/>
      <c r="ADS85" s="69"/>
      <c r="ADT85" s="69"/>
      <c r="ADU85" s="69"/>
      <c r="ADV85" s="69"/>
      <c r="ADW85" s="69"/>
      <c r="ADX85" s="69"/>
      <c r="ADY85" s="69"/>
      <c r="ADZ85" s="69"/>
      <c r="AEA85" s="69"/>
      <c r="AEB85" s="69"/>
      <c r="AEC85" s="69"/>
      <c r="AED85" s="69"/>
      <c r="AEE85" s="69"/>
      <c r="AEF85" s="69"/>
      <c r="AEG85" s="69"/>
      <c r="AEH85" s="69"/>
      <c r="AEI85" s="69"/>
      <c r="AEJ85" s="69"/>
      <c r="AEK85" s="69"/>
      <c r="AEL85" s="69"/>
      <c r="AEM85" s="69"/>
      <c r="AEN85" s="69"/>
      <c r="AEO85" s="69"/>
      <c r="AEP85" s="69"/>
      <c r="AEQ85" s="69"/>
      <c r="AER85" s="69"/>
      <c r="AES85" s="69"/>
      <c r="AET85" s="69"/>
      <c r="AEU85" s="69"/>
      <c r="AEV85" s="69"/>
      <c r="AEW85" s="69"/>
      <c r="AEX85" s="69"/>
      <c r="AEY85" s="69"/>
      <c r="AEZ85" s="69"/>
      <c r="AFA85" s="69"/>
      <c r="AFB85" s="69"/>
      <c r="AFC85" s="69"/>
      <c r="AFD85" s="69"/>
      <c r="AFE85" s="69"/>
      <c r="AFF85" s="69"/>
      <c r="AFG85" s="69"/>
      <c r="AFH85" s="69"/>
      <c r="AFI85" s="69"/>
      <c r="AFJ85" s="69"/>
      <c r="AFK85" s="69"/>
      <c r="AFL85" s="69"/>
      <c r="AFM85" s="69"/>
      <c r="AFN85" s="69"/>
      <c r="AFO85" s="69"/>
      <c r="AFP85" s="69"/>
      <c r="AFQ85" s="69"/>
      <c r="AFR85" s="69"/>
      <c r="AFS85" s="69"/>
      <c r="AFT85" s="69"/>
      <c r="AFU85" s="69"/>
      <c r="AFV85" s="69"/>
      <c r="AFW85" s="69"/>
      <c r="AFX85" s="69"/>
      <c r="AFY85" s="69"/>
      <c r="AFZ85" s="69"/>
      <c r="AGA85" s="69"/>
      <c r="AGB85" s="69"/>
      <c r="AGC85" s="69"/>
      <c r="AGD85" s="69"/>
      <c r="AGE85" s="69"/>
      <c r="AGF85" s="69"/>
      <c r="AGG85" s="69"/>
      <c r="AGH85" s="69"/>
      <c r="AGI85" s="69"/>
      <c r="AGJ85" s="69"/>
      <c r="AGK85" s="69"/>
      <c r="AGL85" s="69"/>
      <c r="AGM85" s="69"/>
      <c r="AGN85" s="69"/>
      <c r="AGO85" s="69"/>
      <c r="AGP85" s="69"/>
      <c r="AGQ85" s="69"/>
      <c r="AGR85" s="69"/>
      <c r="AGS85" s="69"/>
      <c r="AGT85" s="69"/>
      <c r="AGU85" s="69"/>
      <c r="AGV85" s="69"/>
      <c r="AGW85" s="69"/>
      <c r="AGX85" s="69"/>
      <c r="AGY85" s="69"/>
      <c r="AGZ85" s="69"/>
      <c r="AHA85" s="69"/>
      <c r="AHB85" s="69"/>
      <c r="AHC85" s="140"/>
    </row>
    <row r="86" spans="1:887" s="54" customFormat="1" x14ac:dyDescent="0.25">
      <c r="A86" s="56" t="s">
        <v>638</v>
      </c>
      <c r="B86" s="54">
        <v>2014</v>
      </c>
      <c r="C86" s="57" t="s">
        <v>639</v>
      </c>
      <c r="D86" s="57" t="s">
        <v>330</v>
      </c>
      <c r="E86" s="58" t="s">
        <v>640</v>
      </c>
      <c r="F86" s="57" t="s">
        <v>69</v>
      </c>
      <c r="G86" s="54" t="s">
        <v>58</v>
      </c>
      <c r="H86" s="70">
        <v>42305</v>
      </c>
      <c r="I86" s="57" t="s">
        <v>641</v>
      </c>
      <c r="J86" s="57" t="s">
        <v>79</v>
      </c>
      <c r="K86" s="57" t="s">
        <v>46</v>
      </c>
      <c r="L86" s="57" t="s">
        <v>645</v>
      </c>
      <c r="M86" s="54" t="s">
        <v>69</v>
      </c>
      <c r="N86" s="54">
        <v>3</v>
      </c>
      <c r="O86" s="56" t="s">
        <v>708</v>
      </c>
      <c r="P86" s="57" t="s">
        <v>140</v>
      </c>
      <c r="Q86" s="57" t="s">
        <v>93</v>
      </c>
      <c r="R86" s="57" t="s">
        <v>706</v>
      </c>
      <c r="S86" s="54" t="s">
        <v>66</v>
      </c>
      <c r="T86" s="54" t="s">
        <v>66</v>
      </c>
      <c r="U86" s="54" t="s">
        <v>66</v>
      </c>
      <c r="V86" s="54">
        <v>1</v>
      </c>
      <c r="W86" s="54" t="s">
        <v>69</v>
      </c>
      <c r="X86" s="54" t="s">
        <v>69</v>
      </c>
      <c r="Y86" s="54" t="s">
        <v>69</v>
      </c>
      <c r="Z86" s="54" t="s">
        <v>69</v>
      </c>
      <c r="AA86" s="54" t="s">
        <v>69</v>
      </c>
      <c r="AB86" s="54" t="s">
        <v>69</v>
      </c>
      <c r="AC86" s="56"/>
      <c r="AD86" s="54">
        <v>3</v>
      </c>
      <c r="AE86" s="54">
        <v>1</v>
      </c>
      <c r="AF86" s="54" t="s">
        <v>69</v>
      </c>
      <c r="AG86" s="54" t="s">
        <v>69</v>
      </c>
      <c r="AH86" s="54">
        <v>3</v>
      </c>
      <c r="AI86" s="54">
        <v>-1</v>
      </c>
      <c r="AJ86" s="56" t="s">
        <v>646</v>
      </c>
      <c r="AK86" s="54" t="s">
        <v>69</v>
      </c>
      <c r="AL86" s="54" t="s">
        <v>69</v>
      </c>
      <c r="AM86" s="54" t="s">
        <v>69</v>
      </c>
      <c r="AN86" s="54" t="s">
        <v>69</v>
      </c>
      <c r="AO86" s="54" t="s">
        <v>69</v>
      </c>
      <c r="AP86" s="54" t="s">
        <v>69</v>
      </c>
      <c r="AR86" s="54" t="s">
        <v>69</v>
      </c>
      <c r="AS86" s="54" t="s">
        <v>69</v>
      </c>
      <c r="AT86" s="54" t="s">
        <v>69</v>
      </c>
      <c r="AU86" s="54" t="s">
        <v>69</v>
      </c>
      <c r="AV86" s="54" t="s">
        <v>69</v>
      </c>
      <c r="AW86" s="54" t="s">
        <v>69</v>
      </c>
      <c r="AY86" s="54" t="s">
        <v>69</v>
      </c>
      <c r="AZ86" s="54" t="s">
        <v>69</v>
      </c>
      <c r="BA86" s="54" t="s">
        <v>69</v>
      </c>
      <c r="BB86" s="54" t="s">
        <v>69</v>
      </c>
      <c r="BC86" s="54" t="s">
        <v>69</v>
      </c>
      <c r="BD86" s="54" t="s">
        <v>69</v>
      </c>
      <c r="BE86" s="56"/>
      <c r="BF86" s="54" t="s">
        <v>69</v>
      </c>
      <c r="BG86" s="54" t="s">
        <v>69</v>
      </c>
      <c r="BH86" s="54" t="s">
        <v>69</v>
      </c>
      <c r="BI86" s="54" t="s">
        <v>69</v>
      </c>
      <c r="BJ86" s="54">
        <v>3</v>
      </c>
      <c r="BK86" s="54" t="s">
        <v>783</v>
      </c>
      <c r="BL86" s="56" t="s">
        <v>784</v>
      </c>
      <c r="BM86" s="54">
        <v>3</v>
      </c>
      <c r="BN86" s="54">
        <v>1</v>
      </c>
      <c r="BO86" s="54" t="s">
        <v>69</v>
      </c>
      <c r="BP86" s="54" t="s">
        <v>69</v>
      </c>
      <c r="BQ86" s="54">
        <v>3</v>
      </c>
      <c r="BR86" s="54">
        <v>1</v>
      </c>
      <c r="BS86" s="56" t="s">
        <v>647</v>
      </c>
      <c r="BT86" s="54" t="s">
        <v>69</v>
      </c>
      <c r="BU86" s="54" t="s">
        <v>69</v>
      </c>
      <c r="BV86" s="54" t="s">
        <v>69</v>
      </c>
      <c r="BW86" s="54" t="s">
        <v>69</v>
      </c>
      <c r="BX86" s="54" t="s">
        <v>69</v>
      </c>
      <c r="BY86" s="54" t="s">
        <v>69</v>
      </c>
      <c r="CA86" s="238" t="s">
        <v>69</v>
      </c>
      <c r="CB86" s="238" t="s">
        <v>69</v>
      </c>
      <c r="CC86" s="238" t="s">
        <v>69</v>
      </c>
      <c r="CD86" s="238" t="s">
        <v>69</v>
      </c>
      <c r="CE86" s="238" t="s">
        <v>69</v>
      </c>
      <c r="CF86" s="238" t="s">
        <v>69</v>
      </c>
      <c r="CG86" s="239"/>
      <c r="CH86" s="54" t="s">
        <v>69</v>
      </c>
      <c r="CI86" s="54" t="s">
        <v>69</v>
      </c>
      <c r="CJ86" s="54" t="s">
        <v>69</v>
      </c>
      <c r="CK86" s="54" t="s">
        <v>69</v>
      </c>
      <c r="CL86" s="54" t="s">
        <v>69</v>
      </c>
      <c r="CM86" s="54" t="s">
        <v>69</v>
      </c>
      <c r="CO86" s="54" t="s">
        <v>69</v>
      </c>
      <c r="CP86" s="54" t="s">
        <v>69</v>
      </c>
      <c r="CQ86" s="54" t="s">
        <v>69</v>
      </c>
      <c r="CR86" s="54" t="s">
        <v>69</v>
      </c>
      <c r="CS86" s="54" t="s">
        <v>69</v>
      </c>
      <c r="CT86" s="54" t="s">
        <v>69</v>
      </c>
      <c r="CV86" s="54">
        <v>3</v>
      </c>
      <c r="CW86" s="54">
        <v>1</v>
      </c>
      <c r="CX86" s="54" t="s">
        <v>69</v>
      </c>
      <c r="CY86" s="54" t="s">
        <v>69</v>
      </c>
      <c r="CZ86" s="54" t="s">
        <v>69</v>
      </c>
      <c r="DA86" s="54" t="s">
        <v>69</v>
      </c>
      <c r="DB86" s="56" t="s">
        <v>779</v>
      </c>
      <c r="DC86" s="54" t="s">
        <v>69</v>
      </c>
      <c r="DD86" s="54" t="s">
        <v>69</v>
      </c>
      <c r="DE86" s="54" t="s">
        <v>69</v>
      </c>
      <c r="DF86" s="54" t="s">
        <v>69</v>
      </c>
      <c r="DG86" s="54" t="s">
        <v>69</v>
      </c>
      <c r="DH86" s="54" t="s">
        <v>69</v>
      </c>
      <c r="DJ86" s="54">
        <v>3</v>
      </c>
      <c r="DK86" s="54">
        <v>1</v>
      </c>
      <c r="DL86" s="54" t="s">
        <v>69</v>
      </c>
      <c r="DM86" s="54" t="s">
        <v>69</v>
      </c>
      <c r="DN86" s="54" t="s">
        <v>69</v>
      </c>
      <c r="DO86" s="54" t="s">
        <v>69</v>
      </c>
      <c r="DP86" s="56" t="s">
        <v>648</v>
      </c>
      <c r="DQ86" s="54" t="s">
        <v>69</v>
      </c>
      <c r="DR86" s="54" t="s">
        <v>69</v>
      </c>
      <c r="DS86" s="54" t="s">
        <v>69</v>
      </c>
      <c r="DT86" s="54" t="s">
        <v>69</v>
      </c>
      <c r="DU86" s="54" t="s">
        <v>69</v>
      </c>
      <c r="DV86" s="54" t="s">
        <v>69</v>
      </c>
      <c r="DW86" s="56"/>
      <c r="DX86" s="54" t="s">
        <v>69</v>
      </c>
      <c r="DY86" s="54" t="s">
        <v>69</v>
      </c>
      <c r="DZ86" s="54" t="s">
        <v>69</v>
      </c>
      <c r="EA86" s="54" t="s">
        <v>69</v>
      </c>
      <c r="EB86" s="54" t="s">
        <v>69</v>
      </c>
      <c r="EC86" s="54" t="s">
        <v>69</v>
      </c>
      <c r="EE86" s="54">
        <v>3</v>
      </c>
      <c r="EF86" s="54">
        <v>1</v>
      </c>
      <c r="EG86" s="54" t="s">
        <v>69</v>
      </c>
      <c r="EH86" s="54" t="s">
        <v>69</v>
      </c>
      <c r="EI86" s="54" t="s">
        <v>69</v>
      </c>
      <c r="EJ86" s="54" t="s">
        <v>69</v>
      </c>
      <c r="EK86" s="56" t="s">
        <v>649</v>
      </c>
      <c r="EL86" s="54" t="s">
        <v>69</v>
      </c>
      <c r="EM86" s="54" t="s">
        <v>69</v>
      </c>
      <c r="EN86" s="54" t="s">
        <v>69</v>
      </c>
      <c r="EO86" s="54" t="s">
        <v>69</v>
      </c>
      <c r="EP86" s="54" t="s">
        <v>69</v>
      </c>
      <c r="EQ86" s="54" t="s">
        <v>69</v>
      </c>
      <c r="ER86" s="196"/>
      <c r="ES86" s="69"/>
      <c r="ET86" s="69"/>
      <c r="EU86" s="69"/>
      <c r="EV86" s="69"/>
      <c r="EW86" s="69"/>
      <c r="EX86" s="69"/>
      <c r="EY86" s="69"/>
      <c r="EZ86" s="69"/>
      <c r="FA86" s="69"/>
      <c r="FB86" s="69"/>
      <c r="FC86" s="69"/>
      <c r="FD86" s="69"/>
      <c r="FE86" s="69"/>
      <c r="FF86" s="69"/>
      <c r="FG86" s="69"/>
      <c r="FH86" s="69"/>
      <c r="FI86" s="69"/>
      <c r="FJ86" s="69"/>
      <c r="FK86" s="69"/>
      <c r="FL86" s="69"/>
      <c r="FM86" s="69"/>
      <c r="FN86" s="69"/>
      <c r="FO86" s="69"/>
      <c r="FP86" s="69"/>
      <c r="FQ86" s="69"/>
      <c r="FR86" s="69"/>
      <c r="FS86" s="69"/>
      <c r="FT86" s="69"/>
      <c r="FU86" s="69"/>
      <c r="FV86" s="69"/>
      <c r="FW86" s="69"/>
      <c r="FX86" s="69"/>
      <c r="FY86" s="69"/>
      <c r="FZ86" s="69"/>
      <c r="GA86" s="69"/>
      <c r="GB86" s="69"/>
      <c r="GC86" s="69"/>
      <c r="GD86" s="69"/>
      <c r="GE86" s="69"/>
      <c r="GF86" s="69"/>
      <c r="GG86" s="69"/>
      <c r="GH86" s="69"/>
      <c r="GI86" s="69"/>
      <c r="GJ86" s="69"/>
      <c r="GK86" s="69"/>
      <c r="GL86" s="69"/>
      <c r="GM86" s="69"/>
      <c r="GN86" s="69"/>
      <c r="GO86" s="69"/>
      <c r="GP86" s="69"/>
      <c r="GQ86" s="69"/>
      <c r="GR86" s="69"/>
      <c r="GS86" s="69"/>
      <c r="GT86" s="69"/>
      <c r="GU86" s="69"/>
      <c r="GV86" s="69"/>
      <c r="GW86" s="69"/>
      <c r="GX86" s="69"/>
      <c r="GY86" s="69"/>
      <c r="GZ86" s="69"/>
      <c r="HA86" s="69"/>
      <c r="HB86" s="69"/>
      <c r="HC86" s="69"/>
      <c r="HD86" s="69"/>
      <c r="HE86" s="69"/>
      <c r="HF86" s="69"/>
      <c r="HG86" s="69"/>
      <c r="HH86" s="69"/>
      <c r="HI86" s="69"/>
      <c r="HJ86" s="69"/>
      <c r="HK86" s="69"/>
      <c r="HL86" s="69"/>
      <c r="HM86" s="69"/>
      <c r="HN86" s="69"/>
      <c r="HO86" s="69"/>
      <c r="HP86" s="69"/>
      <c r="HQ86" s="69"/>
      <c r="HR86" s="69"/>
      <c r="HS86" s="69"/>
      <c r="HT86" s="69"/>
      <c r="HU86" s="69"/>
      <c r="HV86" s="69"/>
      <c r="HW86" s="69"/>
      <c r="HX86" s="69"/>
      <c r="HY86" s="69"/>
      <c r="HZ86" s="69"/>
      <c r="IA86" s="69"/>
      <c r="IB86" s="69"/>
      <c r="IC86" s="69"/>
      <c r="ID86" s="69"/>
      <c r="IE86" s="69"/>
      <c r="IF86" s="69"/>
      <c r="IG86" s="69"/>
      <c r="IH86" s="69"/>
      <c r="II86" s="69"/>
      <c r="IJ86" s="69"/>
      <c r="IK86" s="69"/>
      <c r="IL86" s="69"/>
      <c r="IM86" s="69"/>
      <c r="IN86" s="69"/>
      <c r="IO86" s="69"/>
      <c r="IP86" s="69"/>
      <c r="IQ86" s="69"/>
      <c r="IR86" s="69"/>
      <c r="IS86" s="69"/>
      <c r="IT86" s="69"/>
      <c r="IU86" s="69"/>
      <c r="IV86" s="69"/>
      <c r="IW86" s="69"/>
      <c r="IX86" s="69"/>
      <c r="IY86" s="69"/>
      <c r="IZ86" s="69"/>
      <c r="JA86" s="69"/>
      <c r="JB86" s="69"/>
      <c r="JC86" s="69"/>
      <c r="JD86" s="69"/>
      <c r="JE86" s="69"/>
      <c r="JF86" s="69"/>
      <c r="JG86" s="69"/>
      <c r="JH86" s="69"/>
      <c r="JI86" s="69"/>
      <c r="JJ86" s="69"/>
      <c r="JK86" s="69"/>
      <c r="JL86" s="69"/>
      <c r="JM86" s="69"/>
      <c r="JN86" s="69"/>
      <c r="JO86" s="69"/>
      <c r="JP86" s="69"/>
      <c r="JQ86" s="69"/>
      <c r="JR86" s="69"/>
      <c r="JS86" s="69"/>
      <c r="JT86" s="69"/>
      <c r="JU86" s="69"/>
      <c r="JV86" s="69"/>
      <c r="JW86" s="69"/>
      <c r="JX86" s="69"/>
      <c r="JY86" s="69"/>
      <c r="JZ86" s="69"/>
      <c r="KA86" s="69"/>
      <c r="KB86" s="69"/>
      <c r="KC86" s="69"/>
      <c r="KD86" s="69"/>
      <c r="KE86" s="69"/>
      <c r="KF86" s="69"/>
      <c r="KG86" s="69"/>
      <c r="KH86" s="69"/>
      <c r="KI86" s="69"/>
      <c r="KJ86" s="69"/>
      <c r="KK86" s="69"/>
      <c r="KL86" s="69"/>
      <c r="KM86" s="69"/>
      <c r="KN86" s="69"/>
      <c r="KO86" s="69"/>
      <c r="KP86" s="69"/>
      <c r="KQ86" s="69"/>
      <c r="KR86" s="69"/>
      <c r="KS86" s="69"/>
      <c r="KT86" s="69"/>
      <c r="KU86" s="69"/>
      <c r="KV86" s="69"/>
      <c r="KW86" s="69"/>
      <c r="KX86" s="69"/>
      <c r="KY86" s="69"/>
      <c r="KZ86" s="69"/>
      <c r="LA86" s="69"/>
      <c r="LB86" s="69"/>
      <c r="LC86" s="69"/>
      <c r="LD86" s="69"/>
      <c r="LE86" s="69"/>
      <c r="LF86" s="69"/>
      <c r="LG86" s="69"/>
      <c r="LH86" s="69"/>
      <c r="LI86" s="69"/>
      <c r="LJ86" s="69"/>
      <c r="LK86" s="69"/>
      <c r="LL86" s="69"/>
      <c r="LM86" s="69"/>
      <c r="LN86" s="69"/>
      <c r="LO86" s="69"/>
      <c r="LP86" s="69"/>
      <c r="LQ86" s="69"/>
      <c r="LR86" s="69"/>
      <c r="LS86" s="69"/>
      <c r="LT86" s="69"/>
      <c r="LU86" s="69"/>
      <c r="LV86" s="69"/>
      <c r="LW86" s="69"/>
      <c r="LX86" s="69"/>
      <c r="LY86" s="69"/>
      <c r="LZ86" s="69"/>
      <c r="MA86" s="69"/>
      <c r="MB86" s="69"/>
      <c r="MC86" s="69"/>
      <c r="MD86" s="69"/>
      <c r="ME86" s="69"/>
      <c r="MF86" s="69"/>
      <c r="MG86" s="69"/>
      <c r="MH86" s="69"/>
      <c r="MI86" s="69"/>
      <c r="MJ86" s="69"/>
      <c r="MK86" s="69"/>
      <c r="ML86" s="69"/>
      <c r="MM86" s="69"/>
      <c r="MN86" s="69"/>
      <c r="MO86" s="69"/>
      <c r="MP86" s="69"/>
      <c r="MQ86" s="69"/>
      <c r="MR86" s="69"/>
      <c r="MS86" s="69"/>
      <c r="MT86" s="69"/>
      <c r="MU86" s="69"/>
      <c r="MV86" s="69"/>
      <c r="MW86" s="69"/>
      <c r="MX86" s="69"/>
      <c r="MY86" s="69"/>
      <c r="MZ86" s="69"/>
      <c r="NA86" s="69"/>
      <c r="NB86" s="69"/>
      <c r="NC86" s="69"/>
      <c r="ND86" s="69"/>
      <c r="NE86" s="69"/>
      <c r="NF86" s="69"/>
      <c r="NG86" s="69"/>
      <c r="NH86" s="69"/>
      <c r="NI86" s="69"/>
      <c r="NJ86" s="69"/>
      <c r="NK86" s="69"/>
      <c r="NL86" s="69"/>
      <c r="NM86" s="69"/>
      <c r="NN86" s="69"/>
      <c r="NO86" s="69"/>
      <c r="NP86" s="69"/>
      <c r="NQ86" s="69"/>
      <c r="NR86" s="69"/>
      <c r="NS86" s="69"/>
      <c r="NT86" s="69"/>
      <c r="NU86" s="69"/>
      <c r="NV86" s="69"/>
      <c r="NW86" s="69"/>
      <c r="NX86" s="69"/>
      <c r="NY86" s="69"/>
      <c r="NZ86" s="69"/>
      <c r="OA86" s="69"/>
      <c r="OB86" s="69"/>
      <c r="OC86" s="69"/>
      <c r="OD86" s="69"/>
      <c r="OE86" s="69"/>
      <c r="OF86" s="69"/>
      <c r="OG86" s="69"/>
      <c r="OH86" s="69"/>
      <c r="OI86" s="69"/>
      <c r="OJ86" s="69"/>
      <c r="OK86" s="69"/>
      <c r="OL86" s="69"/>
      <c r="OM86" s="69"/>
      <c r="ON86" s="69"/>
      <c r="OO86" s="69"/>
      <c r="OP86" s="69"/>
      <c r="OQ86" s="69"/>
      <c r="OR86" s="69"/>
      <c r="OS86" s="69"/>
      <c r="OT86" s="69"/>
      <c r="OU86" s="69"/>
      <c r="OV86" s="69"/>
      <c r="OW86" s="69"/>
      <c r="OX86" s="69"/>
      <c r="OY86" s="69"/>
      <c r="OZ86" s="69"/>
      <c r="PA86" s="69"/>
      <c r="PB86" s="69"/>
      <c r="PC86" s="69"/>
      <c r="PD86" s="69"/>
      <c r="PE86" s="69"/>
      <c r="PF86" s="69"/>
      <c r="PG86" s="69"/>
      <c r="PH86" s="69"/>
      <c r="PI86" s="69"/>
      <c r="PJ86" s="69"/>
      <c r="PK86" s="69"/>
      <c r="PL86" s="69"/>
      <c r="PM86" s="69"/>
      <c r="PN86" s="69"/>
      <c r="PO86" s="69"/>
      <c r="PP86" s="69"/>
      <c r="PQ86" s="69"/>
      <c r="PR86" s="69"/>
      <c r="PS86" s="69"/>
      <c r="PT86" s="69"/>
      <c r="PU86" s="69"/>
      <c r="PV86" s="69"/>
      <c r="PW86" s="69"/>
      <c r="PX86" s="69"/>
      <c r="PY86" s="69"/>
      <c r="PZ86" s="69"/>
      <c r="QA86" s="69"/>
      <c r="QB86" s="69"/>
      <c r="QC86" s="69"/>
      <c r="QD86" s="69"/>
      <c r="QE86" s="69"/>
      <c r="QF86" s="69"/>
      <c r="QG86" s="69"/>
      <c r="QH86" s="69"/>
      <c r="QI86" s="69"/>
      <c r="QJ86" s="69"/>
      <c r="QK86" s="69"/>
      <c r="QL86" s="69"/>
      <c r="QM86" s="69"/>
      <c r="QN86" s="69"/>
      <c r="QO86" s="69"/>
      <c r="QP86" s="69"/>
      <c r="QQ86" s="69"/>
      <c r="QR86" s="69"/>
      <c r="QS86" s="69"/>
      <c r="QT86" s="69"/>
      <c r="QU86" s="69"/>
      <c r="QV86" s="69"/>
      <c r="QW86" s="69"/>
      <c r="QX86" s="69"/>
      <c r="QY86" s="69"/>
      <c r="QZ86" s="69"/>
      <c r="RA86" s="69"/>
      <c r="RB86" s="69"/>
      <c r="RC86" s="69"/>
      <c r="RD86" s="69"/>
      <c r="RE86" s="69"/>
      <c r="RF86" s="69"/>
      <c r="RG86" s="69"/>
      <c r="RH86" s="69"/>
      <c r="RI86" s="69"/>
      <c r="RJ86" s="69"/>
      <c r="RK86" s="69"/>
      <c r="RL86" s="69"/>
      <c r="RM86" s="69"/>
      <c r="RN86" s="69"/>
      <c r="RO86" s="69"/>
      <c r="RP86" s="69"/>
      <c r="RQ86" s="69"/>
      <c r="RR86" s="69"/>
      <c r="RS86" s="69"/>
      <c r="RT86" s="69"/>
      <c r="RU86" s="69"/>
      <c r="RV86" s="69"/>
      <c r="RW86" s="69"/>
      <c r="RX86" s="69"/>
      <c r="RY86" s="69"/>
      <c r="RZ86" s="69"/>
      <c r="SA86" s="69"/>
      <c r="SB86" s="69"/>
      <c r="SC86" s="69"/>
      <c r="SD86" s="69"/>
      <c r="SE86" s="69"/>
      <c r="SF86" s="69"/>
      <c r="SG86" s="69"/>
      <c r="SH86" s="69"/>
      <c r="SI86" s="69"/>
      <c r="SJ86" s="69"/>
      <c r="SK86" s="69"/>
      <c r="SL86" s="69"/>
      <c r="SM86" s="69"/>
      <c r="SN86" s="69"/>
      <c r="SO86" s="69"/>
      <c r="SP86" s="69"/>
      <c r="SQ86" s="69"/>
      <c r="SR86" s="69"/>
      <c r="SS86" s="69"/>
      <c r="ST86" s="69"/>
      <c r="SU86" s="69"/>
      <c r="SV86" s="69"/>
      <c r="SW86" s="69"/>
      <c r="SX86" s="69"/>
      <c r="SY86" s="69"/>
      <c r="SZ86" s="69"/>
      <c r="TA86" s="69"/>
      <c r="TB86" s="69"/>
      <c r="TC86" s="69"/>
      <c r="TD86" s="69"/>
      <c r="TE86" s="69"/>
      <c r="TF86" s="69"/>
      <c r="TG86" s="69"/>
      <c r="TH86" s="69"/>
      <c r="TI86" s="69"/>
      <c r="TJ86" s="69"/>
      <c r="TK86" s="69"/>
      <c r="TL86" s="69"/>
      <c r="TM86" s="69"/>
      <c r="TN86" s="69"/>
      <c r="TO86" s="69"/>
      <c r="TP86" s="69"/>
      <c r="TQ86" s="69"/>
      <c r="TR86" s="69"/>
      <c r="TS86" s="69"/>
      <c r="TT86" s="69"/>
      <c r="TU86" s="69"/>
      <c r="TV86" s="69"/>
      <c r="TW86" s="69"/>
      <c r="TX86" s="69"/>
      <c r="TY86" s="69"/>
      <c r="TZ86" s="69"/>
      <c r="UA86" s="69"/>
      <c r="UB86" s="69"/>
      <c r="UC86" s="69"/>
      <c r="UD86" s="69"/>
      <c r="UE86" s="69"/>
      <c r="UF86" s="69"/>
      <c r="UG86" s="69"/>
      <c r="UH86" s="69"/>
      <c r="UI86" s="69"/>
      <c r="UJ86" s="69"/>
      <c r="UK86" s="69"/>
      <c r="UL86" s="69"/>
      <c r="UM86" s="69"/>
      <c r="UN86" s="69"/>
      <c r="UO86" s="69"/>
      <c r="UP86" s="69"/>
      <c r="UQ86" s="69"/>
      <c r="UR86" s="69"/>
      <c r="US86" s="69"/>
      <c r="UT86" s="69"/>
      <c r="UU86" s="69"/>
      <c r="UV86" s="69"/>
      <c r="UW86" s="69"/>
      <c r="UX86" s="69"/>
      <c r="UY86" s="69"/>
      <c r="UZ86" s="69"/>
      <c r="VA86" s="69"/>
      <c r="VB86" s="69"/>
      <c r="VC86" s="69"/>
      <c r="VD86" s="69"/>
      <c r="VE86" s="69"/>
      <c r="VF86" s="69"/>
      <c r="VG86" s="69"/>
      <c r="VH86" s="69"/>
      <c r="VI86" s="69"/>
      <c r="VJ86" s="69"/>
      <c r="VK86" s="69"/>
      <c r="VL86" s="69"/>
      <c r="VM86" s="69"/>
      <c r="VN86" s="69"/>
      <c r="VO86" s="69"/>
      <c r="VP86" s="69"/>
      <c r="VQ86" s="69"/>
      <c r="VR86" s="69"/>
      <c r="VS86" s="69"/>
      <c r="VT86" s="69"/>
      <c r="VU86" s="69"/>
      <c r="VV86" s="69"/>
      <c r="VW86" s="69"/>
      <c r="VX86" s="69"/>
      <c r="VY86" s="69"/>
      <c r="VZ86" s="69"/>
      <c r="WA86" s="69"/>
      <c r="WB86" s="69"/>
      <c r="WC86" s="69"/>
      <c r="WD86" s="69"/>
      <c r="WE86" s="69"/>
      <c r="WF86" s="69"/>
      <c r="WG86" s="69"/>
      <c r="WH86" s="69"/>
      <c r="WI86" s="69"/>
      <c r="WJ86" s="69"/>
      <c r="WK86" s="69"/>
      <c r="WL86" s="69"/>
      <c r="WM86" s="69"/>
      <c r="WN86" s="69"/>
      <c r="WO86" s="69"/>
      <c r="WP86" s="69"/>
      <c r="WQ86" s="69"/>
      <c r="WR86" s="69"/>
      <c r="WS86" s="69"/>
      <c r="WT86" s="69"/>
      <c r="WU86" s="69"/>
      <c r="WV86" s="69"/>
      <c r="WW86" s="69"/>
      <c r="WX86" s="69"/>
      <c r="WY86" s="69"/>
      <c r="WZ86" s="69"/>
      <c r="XA86" s="69"/>
      <c r="XB86" s="69"/>
      <c r="XC86" s="69"/>
      <c r="XD86" s="69"/>
      <c r="XE86" s="69"/>
      <c r="XF86" s="69"/>
      <c r="XG86" s="69"/>
      <c r="XH86" s="69"/>
      <c r="XI86" s="69"/>
      <c r="XJ86" s="69"/>
      <c r="XK86" s="69"/>
      <c r="XL86" s="69"/>
      <c r="XM86" s="69"/>
      <c r="XN86" s="69"/>
      <c r="XO86" s="69"/>
      <c r="XP86" s="69"/>
      <c r="XQ86" s="69"/>
      <c r="XR86" s="69"/>
      <c r="XS86" s="69"/>
      <c r="XT86" s="69"/>
      <c r="XU86" s="69"/>
      <c r="XV86" s="69"/>
      <c r="XW86" s="69"/>
      <c r="XX86" s="69"/>
      <c r="XY86" s="69"/>
      <c r="XZ86" s="69"/>
      <c r="YA86" s="69"/>
      <c r="YB86" s="69"/>
      <c r="YC86" s="69"/>
      <c r="YD86" s="69"/>
      <c r="YE86" s="69"/>
      <c r="YF86" s="69"/>
      <c r="YG86" s="69"/>
      <c r="YH86" s="69"/>
      <c r="YI86" s="69"/>
      <c r="YJ86" s="69"/>
      <c r="YK86" s="69"/>
      <c r="YL86" s="69"/>
      <c r="YM86" s="69"/>
      <c r="YN86" s="69"/>
      <c r="YO86" s="69"/>
      <c r="YP86" s="69"/>
      <c r="YQ86" s="69"/>
      <c r="YR86" s="69"/>
      <c r="YS86" s="69"/>
      <c r="YT86" s="69"/>
      <c r="YU86" s="69"/>
      <c r="YV86" s="69"/>
      <c r="YW86" s="69"/>
      <c r="YX86" s="69"/>
      <c r="YY86" s="69"/>
      <c r="YZ86" s="69"/>
      <c r="ZA86" s="69"/>
      <c r="ZB86" s="69"/>
      <c r="ZC86" s="69"/>
      <c r="ZD86" s="69"/>
      <c r="ZE86" s="69"/>
      <c r="ZF86" s="69"/>
      <c r="ZG86" s="69"/>
      <c r="ZH86" s="69"/>
      <c r="ZI86" s="69"/>
      <c r="ZJ86" s="69"/>
      <c r="ZK86" s="69"/>
      <c r="ZL86" s="69"/>
      <c r="ZM86" s="69"/>
      <c r="ZN86" s="69"/>
      <c r="ZO86" s="69"/>
      <c r="ZP86" s="69"/>
      <c r="ZQ86" s="69"/>
      <c r="ZR86" s="69"/>
      <c r="ZS86" s="69"/>
      <c r="ZT86" s="69"/>
      <c r="ZU86" s="69"/>
      <c r="ZV86" s="69"/>
      <c r="ZW86" s="69"/>
      <c r="ZX86" s="69"/>
      <c r="ZY86" s="69"/>
      <c r="ZZ86" s="69"/>
      <c r="AAA86" s="69"/>
      <c r="AAB86" s="69"/>
      <c r="AAC86" s="69"/>
      <c r="AAD86" s="69"/>
      <c r="AAE86" s="69"/>
      <c r="AAF86" s="69"/>
      <c r="AAG86" s="69"/>
      <c r="AAH86" s="69"/>
      <c r="AAI86" s="69"/>
      <c r="AAJ86" s="69"/>
      <c r="AAK86" s="69"/>
      <c r="AAL86" s="69"/>
      <c r="AAM86" s="69"/>
      <c r="AAN86" s="69"/>
      <c r="AAO86" s="69"/>
      <c r="AAP86" s="69"/>
      <c r="AAQ86" s="69"/>
      <c r="AAR86" s="69"/>
      <c r="AAS86" s="69"/>
      <c r="AAT86" s="69"/>
      <c r="AAU86" s="69"/>
      <c r="AAV86" s="69"/>
      <c r="AAW86" s="69"/>
      <c r="AAX86" s="69"/>
      <c r="AAY86" s="69"/>
      <c r="AAZ86" s="69"/>
      <c r="ABA86" s="69"/>
      <c r="ABB86" s="69"/>
      <c r="ABC86" s="69"/>
      <c r="ABD86" s="69"/>
      <c r="ABE86" s="69"/>
      <c r="ABF86" s="69"/>
      <c r="ABG86" s="69"/>
      <c r="ABH86" s="69"/>
      <c r="ABI86" s="69"/>
      <c r="ABJ86" s="69"/>
      <c r="ABK86" s="69"/>
      <c r="ABL86" s="69"/>
      <c r="ABM86" s="69"/>
      <c r="ABN86" s="69"/>
      <c r="ABO86" s="69"/>
      <c r="ABP86" s="69"/>
      <c r="ABQ86" s="69"/>
      <c r="ABR86" s="69"/>
      <c r="ABS86" s="69"/>
      <c r="ABT86" s="69"/>
      <c r="ABU86" s="69"/>
      <c r="ABV86" s="69"/>
      <c r="ABW86" s="69"/>
      <c r="ABX86" s="69"/>
      <c r="ABY86" s="69"/>
      <c r="ABZ86" s="69"/>
      <c r="ACA86" s="69"/>
      <c r="ACB86" s="69"/>
      <c r="ACC86" s="69"/>
      <c r="ACD86" s="69"/>
      <c r="ACE86" s="69"/>
      <c r="ACF86" s="69"/>
      <c r="ACG86" s="69"/>
      <c r="ACH86" s="69"/>
      <c r="ACI86" s="69"/>
      <c r="ACJ86" s="69"/>
      <c r="ACK86" s="69"/>
      <c r="ACL86" s="69"/>
      <c r="ACM86" s="69"/>
      <c r="ACN86" s="69"/>
      <c r="ACO86" s="69"/>
      <c r="ACP86" s="69"/>
      <c r="ACQ86" s="69"/>
      <c r="ACR86" s="69"/>
      <c r="ACS86" s="69"/>
      <c r="ACT86" s="69"/>
      <c r="ACU86" s="69"/>
      <c r="ACV86" s="69"/>
      <c r="ACW86" s="69"/>
      <c r="ACX86" s="69"/>
      <c r="ACY86" s="69"/>
      <c r="ACZ86" s="69"/>
      <c r="ADA86" s="69"/>
      <c r="ADB86" s="69"/>
      <c r="ADC86" s="69"/>
      <c r="ADD86" s="69"/>
      <c r="ADE86" s="69"/>
      <c r="ADF86" s="69"/>
      <c r="ADG86" s="69"/>
      <c r="ADH86" s="69"/>
      <c r="ADI86" s="69"/>
      <c r="ADJ86" s="69"/>
      <c r="ADK86" s="69"/>
      <c r="ADL86" s="69"/>
      <c r="ADM86" s="69"/>
      <c r="ADN86" s="69"/>
      <c r="ADO86" s="69"/>
      <c r="ADP86" s="69"/>
      <c r="ADQ86" s="69"/>
      <c r="ADR86" s="69"/>
      <c r="ADS86" s="69"/>
      <c r="ADT86" s="69"/>
      <c r="ADU86" s="69"/>
      <c r="ADV86" s="69"/>
      <c r="ADW86" s="69"/>
      <c r="ADX86" s="69"/>
      <c r="ADY86" s="69"/>
      <c r="ADZ86" s="69"/>
      <c r="AEA86" s="69"/>
      <c r="AEB86" s="69"/>
      <c r="AEC86" s="69"/>
      <c r="AED86" s="69"/>
      <c r="AEE86" s="69"/>
      <c r="AEF86" s="69"/>
      <c r="AEG86" s="69"/>
      <c r="AEH86" s="69"/>
      <c r="AEI86" s="69"/>
      <c r="AEJ86" s="69"/>
      <c r="AEK86" s="69"/>
      <c r="AEL86" s="69"/>
      <c r="AEM86" s="69"/>
      <c r="AEN86" s="69"/>
      <c r="AEO86" s="69"/>
      <c r="AEP86" s="69"/>
      <c r="AEQ86" s="69"/>
      <c r="AER86" s="69"/>
      <c r="AES86" s="69"/>
      <c r="AET86" s="69"/>
      <c r="AEU86" s="69"/>
      <c r="AEV86" s="69"/>
      <c r="AEW86" s="69"/>
      <c r="AEX86" s="69"/>
      <c r="AEY86" s="69"/>
      <c r="AEZ86" s="69"/>
      <c r="AFA86" s="69"/>
      <c r="AFB86" s="69"/>
      <c r="AFC86" s="69"/>
      <c r="AFD86" s="69"/>
      <c r="AFE86" s="69"/>
      <c r="AFF86" s="69"/>
      <c r="AFG86" s="69"/>
      <c r="AFH86" s="69"/>
      <c r="AFI86" s="69"/>
      <c r="AFJ86" s="69"/>
      <c r="AFK86" s="69"/>
      <c r="AFL86" s="69"/>
      <c r="AFM86" s="69"/>
      <c r="AFN86" s="69"/>
      <c r="AFO86" s="69"/>
      <c r="AFP86" s="69"/>
      <c r="AFQ86" s="69"/>
      <c r="AFR86" s="69"/>
      <c r="AFS86" s="69"/>
      <c r="AFT86" s="69"/>
      <c r="AFU86" s="69"/>
      <c r="AFV86" s="69"/>
      <c r="AFW86" s="69"/>
      <c r="AFX86" s="69"/>
      <c r="AFY86" s="69"/>
      <c r="AFZ86" s="69"/>
      <c r="AGA86" s="69"/>
      <c r="AGB86" s="69"/>
      <c r="AGC86" s="69"/>
      <c r="AGD86" s="69"/>
      <c r="AGE86" s="69"/>
      <c r="AGF86" s="69"/>
      <c r="AGG86" s="69"/>
      <c r="AGH86" s="69"/>
      <c r="AGI86" s="69"/>
      <c r="AGJ86" s="69"/>
      <c r="AGK86" s="69"/>
      <c r="AGL86" s="69"/>
      <c r="AGM86" s="69"/>
      <c r="AGN86" s="69"/>
      <c r="AGO86" s="69"/>
      <c r="AGP86" s="69"/>
      <c r="AGQ86" s="69"/>
      <c r="AGR86" s="69"/>
      <c r="AGS86" s="69"/>
      <c r="AGT86" s="69"/>
      <c r="AGU86" s="69"/>
      <c r="AGV86" s="69"/>
      <c r="AGW86" s="69"/>
      <c r="AGX86" s="69"/>
      <c r="AGY86" s="69"/>
      <c r="AGZ86" s="69"/>
      <c r="AHA86" s="69"/>
      <c r="AHB86" s="69"/>
      <c r="AHC86" s="64"/>
    </row>
    <row r="87" spans="1:887" s="138" customFormat="1" x14ac:dyDescent="0.25">
      <c r="A87" s="137" t="s">
        <v>638</v>
      </c>
      <c r="B87" s="138">
        <v>2014</v>
      </c>
      <c r="C87" s="141" t="s">
        <v>639</v>
      </c>
      <c r="D87" s="141" t="s">
        <v>330</v>
      </c>
      <c r="E87" s="143" t="s">
        <v>640</v>
      </c>
      <c r="F87" s="141" t="s">
        <v>69</v>
      </c>
      <c r="G87" s="138" t="s">
        <v>58</v>
      </c>
      <c r="H87" s="142">
        <v>42305</v>
      </c>
      <c r="I87" s="141" t="s">
        <v>641</v>
      </c>
      <c r="J87" s="141" t="s">
        <v>79</v>
      </c>
      <c r="K87" s="141" t="s">
        <v>46</v>
      </c>
      <c r="L87" s="141" t="s">
        <v>154</v>
      </c>
      <c r="M87" s="138" t="s">
        <v>69</v>
      </c>
      <c r="N87" s="138">
        <v>3</v>
      </c>
      <c r="O87" s="137" t="s">
        <v>708</v>
      </c>
      <c r="P87" s="141" t="s">
        <v>140</v>
      </c>
      <c r="Q87" s="141" t="s">
        <v>93</v>
      </c>
      <c r="R87" s="141" t="s">
        <v>707</v>
      </c>
      <c r="S87" s="138" t="s">
        <v>66</v>
      </c>
      <c r="T87" s="138" t="s">
        <v>66</v>
      </c>
      <c r="U87" s="138" t="s">
        <v>66</v>
      </c>
      <c r="V87" s="138">
        <v>1</v>
      </c>
      <c r="W87" s="138" t="s">
        <v>69</v>
      </c>
      <c r="X87" s="138" t="s">
        <v>69</v>
      </c>
      <c r="Y87" s="138" t="s">
        <v>69</v>
      </c>
      <c r="Z87" s="138" t="s">
        <v>69</v>
      </c>
      <c r="AA87" s="138" t="s">
        <v>69</v>
      </c>
      <c r="AB87" s="138" t="s">
        <v>69</v>
      </c>
      <c r="AC87" s="137"/>
      <c r="AD87" s="138">
        <v>3</v>
      </c>
      <c r="AE87" s="138">
        <v>1</v>
      </c>
      <c r="AF87" s="138" t="s">
        <v>69</v>
      </c>
      <c r="AG87" s="138" t="s">
        <v>69</v>
      </c>
      <c r="AH87" s="138">
        <v>3</v>
      </c>
      <c r="AI87" s="138">
        <v>1</v>
      </c>
      <c r="AJ87" s="137" t="s">
        <v>650</v>
      </c>
      <c r="AK87" s="138" t="s">
        <v>69</v>
      </c>
      <c r="AL87" s="138" t="s">
        <v>69</v>
      </c>
      <c r="AM87" s="138" t="s">
        <v>69</v>
      </c>
      <c r="AN87" s="138" t="s">
        <v>69</v>
      </c>
      <c r="AO87" s="138" t="s">
        <v>69</v>
      </c>
      <c r="AP87" s="138" t="s">
        <v>69</v>
      </c>
      <c r="AR87" s="138" t="s">
        <v>69</v>
      </c>
      <c r="AS87" s="138" t="s">
        <v>69</v>
      </c>
      <c r="AT87" s="138" t="s">
        <v>69</v>
      </c>
      <c r="AU87" s="138" t="s">
        <v>69</v>
      </c>
      <c r="AV87" s="138" t="s">
        <v>69</v>
      </c>
      <c r="AW87" s="138" t="s">
        <v>69</v>
      </c>
      <c r="AY87" s="236" t="s">
        <v>69</v>
      </c>
      <c r="AZ87" s="236" t="s">
        <v>69</v>
      </c>
      <c r="BA87" s="236" t="s">
        <v>69</v>
      </c>
      <c r="BB87" s="236" t="s">
        <v>69</v>
      </c>
      <c r="BC87" s="236" t="s">
        <v>69</v>
      </c>
      <c r="BD87" s="236" t="s">
        <v>69</v>
      </c>
      <c r="BE87" s="237"/>
      <c r="BF87" s="236" t="s">
        <v>69</v>
      </c>
      <c r="BG87" s="236" t="s">
        <v>69</v>
      </c>
      <c r="BH87" s="236" t="s">
        <v>69</v>
      </c>
      <c r="BI87" s="236" t="s">
        <v>69</v>
      </c>
      <c r="BJ87" s="236">
        <v>3</v>
      </c>
      <c r="BK87" s="236">
        <v>1</v>
      </c>
      <c r="BL87" s="237" t="s">
        <v>785</v>
      </c>
      <c r="BM87" s="236" t="s">
        <v>69</v>
      </c>
      <c r="BN87" s="138" t="s">
        <v>69</v>
      </c>
      <c r="BO87" s="138" t="s">
        <v>69</v>
      </c>
      <c r="BP87" s="138" t="s">
        <v>69</v>
      </c>
      <c r="BQ87" s="138" t="s">
        <v>69</v>
      </c>
      <c r="BR87" s="138" t="s">
        <v>69</v>
      </c>
      <c r="BT87" s="138" t="s">
        <v>69</v>
      </c>
      <c r="BU87" s="138" t="s">
        <v>69</v>
      </c>
      <c r="BV87" s="138" t="s">
        <v>69</v>
      </c>
      <c r="BW87" s="138" t="s">
        <v>69</v>
      </c>
      <c r="BX87" s="138" t="s">
        <v>69</v>
      </c>
      <c r="BY87" s="138" t="s">
        <v>69</v>
      </c>
      <c r="CA87" s="138" t="s">
        <v>69</v>
      </c>
      <c r="CB87" s="138" t="s">
        <v>69</v>
      </c>
      <c r="CC87" s="138" t="s">
        <v>69</v>
      </c>
      <c r="CD87" s="138" t="s">
        <v>69</v>
      </c>
      <c r="CE87" s="138" t="s">
        <v>69</v>
      </c>
      <c r="CF87" s="138" t="s">
        <v>69</v>
      </c>
      <c r="CH87" s="138" t="s">
        <v>69</v>
      </c>
      <c r="CI87" s="138" t="s">
        <v>69</v>
      </c>
      <c r="CJ87" s="138" t="s">
        <v>69</v>
      </c>
      <c r="CK87" s="138" t="s">
        <v>69</v>
      </c>
      <c r="CL87" s="138" t="s">
        <v>69</v>
      </c>
      <c r="CM87" s="138" t="s">
        <v>69</v>
      </c>
      <c r="CO87" s="138" t="s">
        <v>69</v>
      </c>
      <c r="CP87" s="138" t="s">
        <v>69</v>
      </c>
      <c r="CQ87" s="138" t="s">
        <v>69</v>
      </c>
      <c r="CR87" s="138" t="s">
        <v>69</v>
      </c>
      <c r="CS87" s="138" t="s">
        <v>69</v>
      </c>
      <c r="CT87" s="138" t="s">
        <v>69</v>
      </c>
      <c r="CV87" s="138">
        <v>3</v>
      </c>
      <c r="CW87" s="138">
        <v>1</v>
      </c>
      <c r="CX87" s="138" t="s">
        <v>69</v>
      </c>
      <c r="CY87" s="138" t="s">
        <v>69</v>
      </c>
      <c r="CZ87" s="138" t="s">
        <v>69</v>
      </c>
      <c r="DA87" s="138" t="s">
        <v>69</v>
      </c>
      <c r="DB87" s="137" t="s">
        <v>780</v>
      </c>
      <c r="DC87" s="138" t="s">
        <v>69</v>
      </c>
      <c r="DD87" s="138" t="s">
        <v>69</v>
      </c>
      <c r="DE87" s="138" t="s">
        <v>69</v>
      </c>
      <c r="DF87" s="138" t="s">
        <v>69</v>
      </c>
      <c r="DG87" s="138" t="s">
        <v>69</v>
      </c>
      <c r="DH87" s="138" t="s">
        <v>69</v>
      </c>
      <c r="DJ87" s="138" t="s">
        <v>69</v>
      </c>
      <c r="DK87" s="138" t="s">
        <v>69</v>
      </c>
      <c r="DL87" s="138" t="s">
        <v>69</v>
      </c>
      <c r="DM87" s="138" t="s">
        <v>69</v>
      </c>
      <c r="DN87" s="138" t="s">
        <v>69</v>
      </c>
      <c r="DO87" s="138" t="s">
        <v>69</v>
      </c>
      <c r="DP87" s="137"/>
      <c r="DQ87" s="138" t="s">
        <v>69</v>
      </c>
      <c r="DR87" s="138" t="s">
        <v>69</v>
      </c>
      <c r="DS87" s="138" t="s">
        <v>69</v>
      </c>
      <c r="DT87" s="138" t="s">
        <v>69</v>
      </c>
      <c r="DU87" s="138" t="s">
        <v>69</v>
      </c>
      <c r="DV87" s="138" t="s">
        <v>69</v>
      </c>
      <c r="DW87" s="137"/>
      <c r="DX87" s="138" t="s">
        <v>69</v>
      </c>
      <c r="DY87" s="138" t="s">
        <v>69</v>
      </c>
      <c r="DZ87" s="138" t="s">
        <v>69</v>
      </c>
      <c r="EA87" s="138" t="s">
        <v>69</v>
      </c>
      <c r="EB87" s="138" t="s">
        <v>69</v>
      </c>
      <c r="EC87" s="138" t="s">
        <v>69</v>
      </c>
      <c r="EE87" s="138">
        <v>3</v>
      </c>
      <c r="EF87" s="138">
        <v>1</v>
      </c>
      <c r="EG87" s="138" t="s">
        <v>69</v>
      </c>
      <c r="EH87" s="138" t="s">
        <v>69</v>
      </c>
      <c r="EI87" s="138" t="s">
        <v>69</v>
      </c>
      <c r="EJ87" s="138" t="s">
        <v>69</v>
      </c>
      <c r="EK87" s="137" t="s">
        <v>651</v>
      </c>
      <c r="EL87" s="138" t="s">
        <v>69</v>
      </c>
      <c r="EM87" s="138" t="s">
        <v>69</v>
      </c>
      <c r="EN87" s="138" t="s">
        <v>69</v>
      </c>
      <c r="EO87" s="138" t="s">
        <v>69</v>
      </c>
      <c r="EP87" s="138" t="s">
        <v>69</v>
      </c>
      <c r="EQ87" s="138" t="s">
        <v>69</v>
      </c>
      <c r="ER87" s="197"/>
      <c r="ES87" s="69"/>
      <c r="ET87" s="69"/>
      <c r="EU87" s="69"/>
      <c r="EV87" s="69"/>
      <c r="EW87" s="69"/>
      <c r="EX87" s="69"/>
      <c r="EY87" s="69"/>
      <c r="EZ87" s="69"/>
      <c r="FA87" s="69"/>
      <c r="FB87" s="69"/>
      <c r="FC87" s="69"/>
      <c r="FD87" s="69"/>
      <c r="FE87" s="69"/>
      <c r="FF87" s="69"/>
      <c r="FG87" s="69"/>
      <c r="FH87" s="69"/>
      <c r="FI87" s="69"/>
      <c r="FJ87" s="69"/>
      <c r="FK87" s="69"/>
      <c r="FL87" s="69"/>
      <c r="FM87" s="69"/>
      <c r="FN87" s="69"/>
      <c r="FO87" s="69"/>
      <c r="FP87" s="69"/>
      <c r="FQ87" s="69"/>
      <c r="FR87" s="69"/>
      <c r="FS87" s="69"/>
      <c r="FT87" s="69"/>
      <c r="FU87" s="69"/>
      <c r="FV87" s="69"/>
      <c r="FW87" s="69"/>
      <c r="FX87" s="69"/>
      <c r="FY87" s="69"/>
      <c r="FZ87" s="69"/>
      <c r="GA87" s="69"/>
      <c r="GB87" s="69"/>
      <c r="GC87" s="69"/>
      <c r="GD87" s="69"/>
      <c r="GE87" s="69"/>
      <c r="GF87" s="69"/>
      <c r="GG87" s="69"/>
      <c r="GH87" s="69"/>
      <c r="GI87" s="69"/>
      <c r="GJ87" s="69"/>
      <c r="GK87" s="69"/>
      <c r="GL87" s="69"/>
      <c r="GM87" s="69"/>
      <c r="GN87" s="69"/>
      <c r="GO87" s="69"/>
      <c r="GP87" s="69"/>
      <c r="GQ87" s="69"/>
      <c r="GR87" s="69"/>
      <c r="GS87" s="69"/>
      <c r="GT87" s="69"/>
      <c r="GU87" s="69"/>
      <c r="GV87" s="69"/>
      <c r="GW87" s="69"/>
      <c r="GX87" s="69"/>
      <c r="GY87" s="69"/>
      <c r="GZ87" s="69"/>
      <c r="HA87" s="69"/>
      <c r="HB87" s="69"/>
      <c r="HC87" s="69"/>
      <c r="HD87" s="69"/>
      <c r="HE87" s="69"/>
      <c r="HF87" s="69"/>
      <c r="HG87" s="69"/>
      <c r="HH87" s="69"/>
      <c r="HI87" s="69"/>
      <c r="HJ87" s="69"/>
      <c r="HK87" s="69"/>
      <c r="HL87" s="69"/>
      <c r="HM87" s="69"/>
      <c r="HN87" s="69"/>
      <c r="HO87" s="69"/>
      <c r="HP87" s="69"/>
      <c r="HQ87" s="69"/>
      <c r="HR87" s="69"/>
      <c r="HS87" s="69"/>
      <c r="HT87" s="69"/>
      <c r="HU87" s="69"/>
      <c r="HV87" s="69"/>
      <c r="HW87" s="69"/>
      <c r="HX87" s="69"/>
      <c r="HY87" s="69"/>
      <c r="HZ87" s="69"/>
      <c r="IA87" s="69"/>
      <c r="IB87" s="69"/>
      <c r="IC87" s="69"/>
      <c r="ID87" s="69"/>
      <c r="IE87" s="69"/>
      <c r="IF87" s="69"/>
      <c r="IG87" s="69"/>
      <c r="IH87" s="69"/>
      <c r="II87" s="69"/>
      <c r="IJ87" s="69"/>
      <c r="IK87" s="69"/>
      <c r="IL87" s="69"/>
      <c r="IM87" s="69"/>
      <c r="IN87" s="69"/>
      <c r="IO87" s="69"/>
      <c r="IP87" s="69"/>
      <c r="IQ87" s="69"/>
      <c r="IR87" s="69"/>
      <c r="IS87" s="69"/>
      <c r="IT87" s="69"/>
      <c r="IU87" s="69"/>
      <c r="IV87" s="69"/>
      <c r="IW87" s="69"/>
      <c r="IX87" s="69"/>
      <c r="IY87" s="69"/>
      <c r="IZ87" s="69"/>
      <c r="JA87" s="69"/>
      <c r="JB87" s="69"/>
      <c r="JC87" s="69"/>
      <c r="JD87" s="69"/>
      <c r="JE87" s="69"/>
      <c r="JF87" s="69"/>
      <c r="JG87" s="69"/>
      <c r="JH87" s="69"/>
      <c r="JI87" s="69"/>
      <c r="JJ87" s="69"/>
      <c r="JK87" s="69"/>
      <c r="JL87" s="69"/>
      <c r="JM87" s="69"/>
      <c r="JN87" s="69"/>
      <c r="JO87" s="69"/>
      <c r="JP87" s="69"/>
      <c r="JQ87" s="69"/>
      <c r="JR87" s="69"/>
      <c r="JS87" s="69"/>
      <c r="JT87" s="69"/>
      <c r="JU87" s="69"/>
      <c r="JV87" s="69"/>
      <c r="JW87" s="69"/>
      <c r="JX87" s="69"/>
      <c r="JY87" s="69"/>
      <c r="JZ87" s="69"/>
      <c r="KA87" s="69"/>
      <c r="KB87" s="69"/>
      <c r="KC87" s="69"/>
      <c r="KD87" s="69"/>
      <c r="KE87" s="69"/>
      <c r="KF87" s="69"/>
      <c r="KG87" s="69"/>
      <c r="KH87" s="69"/>
      <c r="KI87" s="69"/>
      <c r="KJ87" s="69"/>
      <c r="KK87" s="69"/>
      <c r="KL87" s="69"/>
      <c r="KM87" s="69"/>
      <c r="KN87" s="69"/>
      <c r="KO87" s="69"/>
      <c r="KP87" s="69"/>
      <c r="KQ87" s="69"/>
      <c r="KR87" s="69"/>
      <c r="KS87" s="69"/>
      <c r="KT87" s="69"/>
      <c r="KU87" s="69"/>
      <c r="KV87" s="69"/>
      <c r="KW87" s="69"/>
      <c r="KX87" s="69"/>
      <c r="KY87" s="69"/>
      <c r="KZ87" s="69"/>
      <c r="LA87" s="69"/>
      <c r="LB87" s="69"/>
      <c r="LC87" s="69"/>
      <c r="LD87" s="69"/>
      <c r="LE87" s="69"/>
      <c r="LF87" s="69"/>
      <c r="LG87" s="69"/>
      <c r="LH87" s="69"/>
      <c r="LI87" s="69"/>
      <c r="LJ87" s="69"/>
      <c r="LK87" s="69"/>
      <c r="LL87" s="69"/>
      <c r="LM87" s="69"/>
      <c r="LN87" s="69"/>
      <c r="LO87" s="69"/>
      <c r="LP87" s="69"/>
      <c r="LQ87" s="69"/>
      <c r="LR87" s="69"/>
      <c r="LS87" s="69"/>
      <c r="LT87" s="69"/>
      <c r="LU87" s="69"/>
      <c r="LV87" s="69"/>
      <c r="LW87" s="69"/>
      <c r="LX87" s="69"/>
      <c r="LY87" s="69"/>
      <c r="LZ87" s="69"/>
      <c r="MA87" s="69"/>
      <c r="MB87" s="69"/>
      <c r="MC87" s="69"/>
      <c r="MD87" s="69"/>
      <c r="ME87" s="69"/>
      <c r="MF87" s="69"/>
      <c r="MG87" s="69"/>
      <c r="MH87" s="69"/>
      <c r="MI87" s="69"/>
      <c r="MJ87" s="69"/>
      <c r="MK87" s="69"/>
      <c r="ML87" s="69"/>
      <c r="MM87" s="69"/>
      <c r="MN87" s="69"/>
      <c r="MO87" s="69"/>
      <c r="MP87" s="69"/>
      <c r="MQ87" s="69"/>
      <c r="MR87" s="69"/>
      <c r="MS87" s="69"/>
      <c r="MT87" s="69"/>
      <c r="MU87" s="69"/>
      <c r="MV87" s="69"/>
      <c r="MW87" s="69"/>
      <c r="MX87" s="69"/>
      <c r="MY87" s="69"/>
      <c r="MZ87" s="69"/>
      <c r="NA87" s="69"/>
      <c r="NB87" s="69"/>
      <c r="NC87" s="69"/>
      <c r="ND87" s="69"/>
      <c r="NE87" s="69"/>
      <c r="NF87" s="69"/>
      <c r="NG87" s="69"/>
      <c r="NH87" s="69"/>
      <c r="NI87" s="69"/>
      <c r="NJ87" s="69"/>
      <c r="NK87" s="69"/>
      <c r="NL87" s="69"/>
      <c r="NM87" s="69"/>
      <c r="NN87" s="69"/>
      <c r="NO87" s="69"/>
      <c r="NP87" s="69"/>
      <c r="NQ87" s="69"/>
      <c r="NR87" s="69"/>
      <c r="NS87" s="69"/>
      <c r="NT87" s="69"/>
      <c r="NU87" s="69"/>
      <c r="NV87" s="69"/>
      <c r="NW87" s="69"/>
      <c r="NX87" s="69"/>
      <c r="NY87" s="69"/>
      <c r="NZ87" s="69"/>
      <c r="OA87" s="69"/>
      <c r="OB87" s="69"/>
      <c r="OC87" s="69"/>
      <c r="OD87" s="69"/>
      <c r="OE87" s="69"/>
      <c r="OF87" s="69"/>
      <c r="OG87" s="69"/>
      <c r="OH87" s="69"/>
      <c r="OI87" s="69"/>
      <c r="OJ87" s="69"/>
      <c r="OK87" s="69"/>
      <c r="OL87" s="69"/>
      <c r="OM87" s="69"/>
      <c r="ON87" s="69"/>
      <c r="OO87" s="69"/>
      <c r="OP87" s="69"/>
      <c r="OQ87" s="69"/>
      <c r="OR87" s="69"/>
      <c r="OS87" s="69"/>
      <c r="OT87" s="69"/>
      <c r="OU87" s="69"/>
      <c r="OV87" s="69"/>
      <c r="OW87" s="69"/>
      <c r="OX87" s="69"/>
      <c r="OY87" s="69"/>
      <c r="OZ87" s="69"/>
      <c r="PA87" s="69"/>
      <c r="PB87" s="69"/>
      <c r="PC87" s="69"/>
      <c r="PD87" s="69"/>
      <c r="PE87" s="69"/>
      <c r="PF87" s="69"/>
      <c r="PG87" s="69"/>
      <c r="PH87" s="69"/>
      <c r="PI87" s="69"/>
      <c r="PJ87" s="69"/>
      <c r="PK87" s="69"/>
      <c r="PL87" s="69"/>
      <c r="PM87" s="69"/>
      <c r="PN87" s="69"/>
      <c r="PO87" s="69"/>
      <c r="PP87" s="69"/>
      <c r="PQ87" s="69"/>
      <c r="PR87" s="69"/>
      <c r="PS87" s="69"/>
      <c r="PT87" s="69"/>
      <c r="PU87" s="69"/>
      <c r="PV87" s="69"/>
      <c r="PW87" s="69"/>
      <c r="PX87" s="69"/>
      <c r="PY87" s="69"/>
      <c r="PZ87" s="69"/>
      <c r="QA87" s="69"/>
      <c r="QB87" s="69"/>
      <c r="QC87" s="69"/>
      <c r="QD87" s="69"/>
      <c r="QE87" s="69"/>
      <c r="QF87" s="69"/>
      <c r="QG87" s="69"/>
      <c r="QH87" s="69"/>
      <c r="QI87" s="69"/>
      <c r="QJ87" s="69"/>
      <c r="QK87" s="69"/>
      <c r="QL87" s="69"/>
      <c r="QM87" s="69"/>
      <c r="QN87" s="69"/>
      <c r="QO87" s="69"/>
      <c r="QP87" s="69"/>
      <c r="QQ87" s="69"/>
      <c r="QR87" s="69"/>
      <c r="QS87" s="69"/>
      <c r="QT87" s="69"/>
      <c r="QU87" s="69"/>
      <c r="QV87" s="69"/>
      <c r="QW87" s="69"/>
      <c r="QX87" s="69"/>
      <c r="QY87" s="69"/>
      <c r="QZ87" s="69"/>
      <c r="RA87" s="69"/>
      <c r="RB87" s="69"/>
      <c r="RC87" s="69"/>
      <c r="RD87" s="69"/>
      <c r="RE87" s="69"/>
      <c r="RF87" s="69"/>
      <c r="RG87" s="69"/>
      <c r="RH87" s="69"/>
      <c r="RI87" s="69"/>
      <c r="RJ87" s="69"/>
      <c r="RK87" s="69"/>
      <c r="RL87" s="69"/>
      <c r="RM87" s="69"/>
      <c r="RN87" s="69"/>
      <c r="RO87" s="69"/>
      <c r="RP87" s="69"/>
      <c r="RQ87" s="69"/>
      <c r="RR87" s="69"/>
      <c r="RS87" s="69"/>
      <c r="RT87" s="69"/>
      <c r="RU87" s="69"/>
      <c r="RV87" s="69"/>
      <c r="RW87" s="69"/>
      <c r="RX87" s="69"/>
      <c r="RY87" s="69"/>
      <c r="RZ87" s="69"/>
      <c r="SA87" s="69"/>
      <c r="SB87" s="69"/>
      <c r="SC87" s="69"/>
      <c r="SD87" s="69"/>
      <c r="SE87" s="69"/>
      <c r="SF87" s="69"/>
      <c r="SG87" s="69"/>
      <c r="SH87" s="69"/>
      <c r="SI87" s="69"/>
      <c r="SJ87" s="69"/>
      <c r="SK87" s="69"/>
      <c r="SL87" s="69"/>
      <c r="SM87" s="69"/>
      <c r="SN87" s="69"/>
      <c r="SO87" s="69"/>
      <c r="SP87" s="69"/>
      <c r="SQ87" s="69"/>
      <c r="SR87" s="69"/>
      <c r="SS87" s="69"/>
      <c r="ST87" s="69"/>
      <c r="SU87" s="69"/>
      <c r="SV87" s="69"/>
      <c r="SW87" s="69"/>
      <c r="SX87" s="69"/>
      <c r="SY87" s="69"/>
      <c r="SZ87" s="69"/>
      <c r="TA87" s="69"/>
      <c r="TB87" s="69"/>
      <c r="TC87" s="69"/>
      <c r="TD87" s="69"/>
      <c r="TE87" s="69"/>
      <c r="TF87" s="69"/>
      <c r="TG87" s="69"/>
      <c r="TH87" s="69"/>
      <c r="TI87" s="69"/>
      <c r="TJ87" s="69"/>
      <c r="TK87" s="69"/>
      <c r="TL87" s="69"/>
      <c r="TM87" s="69"/>
      <c r="TN87" s="69"/>
      <c r="TO87" s="69"/>
      <c r="TP87" s="69"/>
      <c r="TQ87" s="69"/>
      <c r="TR87" s="69"/>
      <c r="TS87" s="69"/>
      <c r="TT87" s="69"/>
      <c r="TU87" s="69"/>
      <c r="TV87" s="69"/>
      <c r="TW87" s="69"/>
      <c r="TX87" s="69"/>
      <c r="TY87" s="69"/>
      <c r="TZ87" s="69"/>
      <c r="UA87" s="69"/>
      <c r="UB87" s="69"/>
      <c r="UC87" s="69"/>
      <c r="UD87" s="69"/>
      <c r="UE87" s="69"/>
      <c r="UF87" s="69"/>
      <c r="UG87" s="69"/>
      <c r="UH87" s="69"/>
      <c r="UI87" s="69"/>
      <c r="UJ87" s="69"/>
      <c r="UK87" s="69"/>
      <c r="UL87" s="69"/>
      <c r="UM87" s="69"/>
      <c r="UN87" s="69"/>
      <c r="UO87" s="69"/>
      <c r="UP87" s="69"/>
      <c r="UQ87" s="69"/>
      <c r="UR87" s="69"/>
      <c r="US87" s="69"/>
      <c r="UT87" s="69"/>
      <c r="UU87" s="69"/>
      <c r="UV87" s="69"/>
      <c r="UW87" s="69"/>
      <c r="UX87" s="69"/>
      <c r="UY87" s="69"/>
      <c r="UZ87" s="69"/>
      <c r="VA87" s="69"/>
      <c r="VB87" s="69"/>
      <c r="VC87" s="69"/>
      <c r="VD87" s="69"/>
      <c r="VE87" s="69"/>
      <c r="VF87" s="69"/>
      <c r="VG87" s="69"/>
      <c r="VH87" s="69"/>
      <c r="VI87" s="69"/>
      <c r="VJ87" s="69"/>
      <c r="VK87" s="69"/>
      <c r="VL87" s="69"/>
      <c r="VM87" s="69"/>
      <c r="VN87" s="69"/>
      <c r="VO87" s="69"/>
      <c r="VP87" s="69"/>
      <c r="VQ87" s="69"/>
      <c r="VR87" s="69"/>
      <c r="VS87" s="69"/>
      <c r="VT87" s="69"/>
      <c r="VU87" s="69"/>
      <c r="VV87" s="69"/>
      <c r="VW87" s="69"/>
      <c r="VX87" s="69"/>
      <c r="VY87" s="69"/>
      <c r="VZ87" s="69"/>
      <c r="WA87" s="69"/>
      <c r="WB87" s="69"/>
      <c r="WC87" s="69"/>
      <c r="WD87" s="69"/>
      <c r="WE87" s="69"/>
      <c r="WF87" s="69"/>
      <c r="WG87" s="69"/>
      <c r="WH87" s="69"/>
      <c r="WI87" s="69"/>
      <c r="WJ87" s="69"/>
      <c r="WK87" s="69"/>
      <c r="WL87" s="69"/>
      <c r="WM87" s="69"/>
      <c r="WN87" s="69"/>
      <c r="WO87" s="69"/>
      <c r="WP87" s="69"/>
      <c r="WQ87" s="69"/>
      <c r="WR87" s="69"/>
      <c r="WS87" s="69"/>
      <c r="WT87" s="69"/>
      <c r="WU87" s="69"/>
      <c r="WV87" s="69"/>
      <c r="WW87" s="69"/>
      <c r="WX87" s="69"/>
      <c r="WY87" s="69"/>
      <c r="WZ87" s="69"/>
      <c r="XA87" s="69"/>
      <c r="XB87" s="69"/>
      <c r="XC87" s="69"/>
      <c r="XD87" s="69"/>
      <c r="XE87" s="69"/>
      <c r="XF87" s="69"/>
      <c r="XG87" s="69"/>
      <c r="XH87" s="69"/>
      <c r="XI87" s="69"/>
      <c r="XJ87" s="69"/>
      <c r="XK87" s="69"/>
      <c r="XL87" s="69"/>
      <c r="XM87" s="69"/>
      <c r="XN87" s="69"/>
      <c r="XO87" s="69"/>
      <c r="XP87" s="69"/>
      <c r="XQ87" s="69"/>
      <c r="XR87" s="69"/>
      <c r="XS87" s="69"/>
      <c r="XT87" s="69"/>
      <c r="XU87" s="69"/>
      <c r="XV87" s="69"/>
      <c r="XW87" s="69"/>
      <c r="XX87" s="69"/>
      <c r="XY87" s="69"/>
      <c r="XZ87" s="69"/>
      <c r="YA87" s="69"/>
      <c r="YB87" s="69"/>
      <c r="YC87" s="69"/>
      <c r="YD87" s="69"/>
      <c r="YE87" s="69"/>
      <c r="YF87" s="69"/>
      <c r="YG87" s="69"/>
      <c r="YH87" s="69"/>
      <c r="YI87" s="69"/>
      <c r="YJ87" s="69"/>
      <c r="YK87" s="69"/>
      <c r="YL87" s="69"/>
      <c r="YM87" s="69"/>
      <c r="YN87" s="69"/>
      <c r="YO87" s="69"/>
      <c r="YP87" s="69"/>
      <c r="YQ87" s="69"/>
      <c r="YR87" s="69"/>
      <c r="YS87" s="69"/>
      <c r="YT87" s="69"/>
      <c r="YU87" s="69"/>
      <c r="YV87" s="69"/>
      <c r="YW87" s="69"/>
      <c r="YX87" s="69"/>
      <c r="YY87" s="69"/>
      <c r="YZ87" s="69"/>
      <c r="ZA87" s="69"/>
      <c r="ZB87" s="69"/>
      <c r="ZC87" s="69"/>
      <c r="ZD87" s="69"/>
      <c r="ZE87" s="69"/>
      <c r="ZF87" s="69"/>
      <c r="ZG87" s="69"/>
      <c r="ZH87" s="69"/>
      <c r="ZI87" s="69"/>
      <c r="ZJ87" s="69"/>
      <c r="ZK87" s="69"/>
      <c r="ZL87" s="69"/>
      <c r="ZM87" s="69"/>
      <c r="ZN87" s="69"/>
      <c r="ZO87" s="69"/>
      <c r="ZP87" s="69"/>
      <c r="ZQ87" s="69"/>
      <c r="ZR87" s="69"/>
      <c r="ZS87" s="69"/>
      <c r="ZT87" s="69"/>
      <c r="ZU87" s="69"/>
      <c r="ZV87" s="69"/>
      <c r="ZW87" s="69"/>
      <c r="ZX87" s="69"/>
      <c r="ZY87" s="69"/>
      <c r="ZZ87" s="69"/>
      <c r="AAA87" s="69"/>
      <c r="AAB87" s="69"/>
      <c r="AAC87" s="69"/>
      <c r="AAD87" s="69"/>
      <c r="AAE87" s="69"/>
      <c r="AAF87" s="69"/>
      <c r="AAG87" s="69"/>
      <c r="AAH87" s="69"/>
      <c r="AAI87" s="69"/>
      <c r="AAJ87" s="69"/>
      <c r="AAK87" s="69"/>
      <c r="AAL87" s="69"/>
      <c r="AAM87" s="69"/>
      <c r="AAN87" s="69"/>
      <c r="AAO87" s="69"/>
      <c r="AAP87" s="69"/>
      <c r="AAQ87" s="69"/>
      <c r="AAR87" s="69"/>
      <c r="AAS87" s="69"/>
      <c r="AAT87" s="69"/>
      <c r="AAU87" s="69"/>
      <c r="AAV87" s="69"/>
      <c r="AAW87" s="69"/>
      <c r="AAX87" s="69"/>
      <c r="AAY87" s="69"/>
      <c r="AAZ87" s="69"/>
      <c r="ABA87" s="69"/>
      <c r="ABB87" s="69"/>
      <c r="ABC87" s="69"/>
      <c r="ABD87" s="69"/>
      <c r="ABE87" s="69"/>
      <c r="ABF87" s="69"/>
      <c r="ABG87" s="69"/>
      <c r="ABH87" s="69"/>
      <c r="ABI87" s="69"/>
      <c r="ABJ87" s="69"/>
      <c r="ABK87" s="69"/>
      <c r="ABL87" s="69"/>
      <c r="ABM87" s="69"/>
      <c r="ABN87" s="69"/>
      <c r="ABO87" s="69"/>
      <c r="ABP87" s="69"/>
      <c r="ABQ87" s="69"/>
      <c r="ABR87" s="69"/>
      <c r="ABS87" s="69"/>
      <c r="ABT87" s="69"/>
      <c r="ABU87" s="69"/>
      <c r="ABV87" s="69"/>
      <c r="ABW87" s="69"/>
      <c r="ABX87" s="69"/>
      <c r="ABY87" s="69"/>
      <c r="ABZ87" s="69"/>
      <c r="ACA87" s="69"/>
      <c r="ACB87" s="69"/>
      <c r="ACC87" s="69"/>
      <c r="ACD87" s="69"/>
      <c r="ACE87" s="69"/>
      <c r="ACF87" s="69"/>
      <c r="ACG87" s="69"/>
      <c r="ACH87" s="69"/>
      <c r="ACI87" s="69"/>
      <c r="ACJ87" s="69"/>
      <c r="ACK87" s="69"/>
      <c r="ACL87" s="69"/>
      <c r="ACM87" s="69"/>
      <c r="ACN87" s="69"/>
      <c r="ACO87" s="69"/>
      <c r="ACP87" s="69"/>
      <c r="ACQ87" s="69"/>
      <c r="ACR87" s="69"/>
      <c r="ACS87" s="69"/>
      <c r="ACT87" s="69"/>
      <c r="ACU87" s="69"/>
      <c r="ACV87" s="69"/>
      <c r="ACW87" s="69"/>
      <c r="ACX87" s="69"/>
      <c r="ACY87" s="69"/>
      <c r="ACZ87" s="69"/>
      <c r="ADA87" s="69"/>
      <c r="ADB87" s="69"/>
      <c r="ADC87" s="69"/>
      <c r="ADD87" s="69"/>
      <c r="ADE87" s="69"/>
      <c r="ADF87" s="69"/>
      <c r="ADG87" s="69"/>
      <c r="ADH87" s="69"/>
      <c r="ADI87" s="69"/>
      <c r="ADJ87" s="69"/>
      <c r="ADK87" s="69"/>
      <c r="ADL87" s="69"/>
      <c r="ADM87" s="69"/>
      <c r="ADN87" s="69"/>
      <c r="ADO87" s="69"/>
      <c r="ADP87" s="69"/>
      <c r="ADQ87" s="69"/>
      <c r="ADR87" s="69"/>
      <c r="ADS87" s="69"/>
      <c r="ADT87" s="69"/>
      <c r="ADU87" s="69"/>
      <c r="ADV87" s="69"/>
      <c r="ADW87" s="69"/>
      <c r="ADX87" s="69"/>
      <c r="ADY87" s="69"/>
      <c r="ADZ87" s="69"/>
      <c r="AEA87" s="69"/>
      <c r="AEB87" s="69"/>
      <c r="AEC87" s="69"/>
      <c r="AED87" s="69"/>
      <c r="AEE87" s="69"/>
      <c r="AEF87" s="69"/>
      <c r="AEG87" s="69"/>
      <c r="AEH87" s="69"/>
      <c r="AEI87" s="69"/>
      <c r="AEJ87" s="69"/>
      <c r="AEK87" s="69"/>
      <c r="AEL87" s="69"/>
      <c r="AEM87" s="69"/>
      <c r="AEN87" s="69"/>
      <c r="AEO87" s="69"/>
      <c r="AEP87" s="69"/>
      <c r="AEQ87" s="69"/>
      <c r="AER87" s="69"/>
      <c r="AES87" s="69"/>
      <c r="AET87" s="69"/>
      <c r="AEU87" s="69"/>
      <c r="AEV87" s="69"/>
      <c r="AEW87" s="69"/>
      <c r="AEX87" s="69"/>
      <c r="AEY87" s="69"/>
      <c r="AEZ87" s="69"/>
      <c r="AFA87" s="69"/>
      <c r="AFB87" s="69"/>
      <c r="AFC87" s="69"/>
      <c r="AFD87" s="69"/>
      <c r="AFE87" s="69"/>
      <c r="AFF87" s="69"/>
      <c r="AFG87" s="69"/>
      <c r="AFH87" s="69"/>
      <c r="AFI87" s="69"/>
      <c r="AFJ87" s="69"/>
      <c r="AFK87" s="69"/>
      <c r="AFL87" s="69"/>
      <c r="AFM87" s="69"/>
      <c r="AFN87" s="69"/>
      <c r="AFO87" s="69"/>
      <c r="AFP87" s="69"/>
      <c r="AFQ87" s="69"/>
      <c r="AFR87" s="69"/>
      <c r="AFS87" s="69"/>
      <c r="AFT87" s="69"/>
      <c r="AFU87" s="69"/>
      <c r="AFV87" s="69"/>
      <c r="AFW87" s="69"/>
      <c r="AFX87" s="69"/>
      <c r="AFY87" s="69"/>
      <c r="AFZ87" s="69"/>
      <c r="AGA87" s="69"/>
      <c r="AGB87" s="69"/>
      <c r="AGC87" s="69"/>
      <c r="AGD87" s="69"/>
      <c r="AGE87" s="69"/>
      <c r="AGF87" s="69"/>
      <c r="AGG87" s="69"/>
      <c r="AGH87" s="69"/>
      <c r="AGI87" s="69"/>
      <c r="AGJ87" s="69"/>
      <c r="AGK87" s="69"/>
      <c r="AGL87" s="69"/>
      <c r="AGM87" s="69"/>
      <c r="AGN87" s="69"/>
      <c r="AGO87" s="69"/>
      <c r="AGP87" s="69"/>
      <c r="AGQ87" s="69"/>
      <c r="AGR87" s="69"/>
      <c r="AGS87" s="69"/>
      <c r="AGT87" s="69"/>
      <c r="AGU87" s="69"/>
      <c r="AGV87" s="69"/>
      <c r="AGW87" s="69"/>
      <c r="AGX87" s="69"/>
      <c r="AGY87" s="69"/>
      <c r="AGZ87" s="69"/>
      <c r="AHA87" s="69"/>
      <c r="AHB87" s="69"/>
      <c r="AHC87" s="140"/>
    </row>
    <row r="88" spans="1:887" x14ac:dyDescent="0.25">
      <c r="V88" s="91" t="s">
        <v>652</v>
      </c>
      <c r="W88" s="92"/>
      <c r="X88" s="92"/>
      <c r="Y88" s="92"/>
      <c r="Z88" s="92"/>
      <c r="AA88" s="92"/>
      <c r="AB88" s="92"/>
      <c r="AC88" s="92">
        <f>COUNTIF(AC13:AC87,"*")</f>
        <v>13</v>
      </c>
      <c r="AD88" s="92"/>
      <c r="AE88" s="92"/>
      <c r="AF88" s="92"/>
      <c r="AG88" s="92"/>
      <c r="AH88" s="92"/>
      <c r="AI88" s="92"/>
      <c r="AJ88" s="92">
        <f>COUNTIF(AJ13:AJ87,"*")</f>
        <v>20</v>
      </c>
      <c r="AK88" s="92"/>
      <c r="AL88" s="92"/>
      <c r="AM88" s="92"/>
      <c r="AN88" s="92"/>
      <c r="AO88" s="92"/>
      <c r="AP88" s="92"/>
      <c r="AQ88" s="92">
        <f>COUNTIF(AQ13:AQ87,"*")</f>
        <v>3</v>
      </c>
      <c r="AR88" s="92"/>
      <c r="AS88" s="92"/>
      <c r="AT88" s="92"/>
      <c r="AU88" s="92"/>
      <c r="AV88" s="92"/>
      <c r="AW88" s="92"/>
      <c r="AX88" s="92">
        <f>COUNTIF(AX13:AX87,"*")</f>
        <v>8</v>
      </c>
      <c r="AY88" s="92"/>
      <c r="AZ88" s="92"/>
      <c r="BA88" s="92"/>
      <c r="BB88" s="92"/>
      <c r="BC88" s="92"/>
      <c r="BD88" s="92"/>
      <c r="BE88" s="92">
        <f>COUNTIF(BE13:BE87,"*")</f>
        <v>6</v>
      </c>
      <c r="BF88" s="92"/>
      <c r="BG88" s="92"/>
      <c r="BH88" s="92"/>
      <c r="BI88" s="92"/>
      <c r="BJ88" s="92"/>
      <c r="BK88" s="92"/>
      <c r="BL88" s="92">
        <f>COUNTIF(BL13:BL87,"*")</f>
        <v>6</v>
      </c>
      <c r="BM88" s="92"/>
      <c r="BN88" s="92"/>
      <c r="BO88" s="92"/>
      <c r="BP88" s="92"/>
      <c r="BQ88" s="92"/>
      <c r="BR88" s="92"/>
      <c r="BS88" s="92">
        <f>COUNTIF(BS13:BS87,"*")</f>
        <v>15</v>
      </c>
      <c r="BT88" s="92"/>
      <c r="BU88" s="92"/>
      <c r="BV88" s="92"/>
      <c r="BW88" s="92"/>
      <c r="BX88" s="92"/>
      <c r="BY88" s="92"/>
      <c r="BZ88" s="92">
        <f>COUNTIF(BZ13:BZ87,"*")</f>
        <v>0</v>
      </c>
      <c r="CA88" s="92"/>
      <c r="CB88" s="92"/>
      <c r="CC88" s="92"/>
      <c r="CD88" s="92"/>
      <c r="CE88" s="92"/>
      <c r="CF88" s="92"/>
      <c r="CG88" s="92">
        <f>COUNTIF(CG13:CG87,"*")</f>
        <v>2</v>
      </c>
      <c r="CH88" s="92"/>
      <c r="CI88" s="92"/>
      <c r="CJ88" s="92"/>
      <c r="CK88" s="92"/>
      <c r="CL88" s="92"/>
      <c r="CM88" s="92"/>
      <c r="CN88" s="92">
        <f>COUNTIF(CN13:CN87,"*")</f>
        <v>5</v>
      </c>
      <c r="CO88" s="92"/>
      <c r="CP88" s="92"/>
      <c r="CQ88" s="92"/>
      <c r="CR88" s="92"/>
      <c r="CS88" s="92"/>
      <c r="CT88" s="92"/>
      <c r="CU88" s="92">
        <f>COUNTIF(CU13:CU87,"*")</f>
        <v>1</v>
      </c>
      <c r="CV88" s="92"/>
      <c r="CW88" s="92"/>
      <c r="CX88" s="92"/>
      <c r="CY88" s="92"/>
      <c r="CZ88" s="92"/>
      <c r="DA88" s="92"/>
      <c r="DB88" s="92">
        <f>COUNTIF(DB13:DB87,"*")</f>
        <v>21</v>
      </c>
      <c r="DC88" s="92"/>
      <c r="DD88" s="92"/>
      <c r="DE88" s="92"/>
      <c r="DF88" s="92"/>
      <c r="DG88" s="92"/>
      <c r="DH88" s="92"/>
      <c r="DI88" s="92">
        <f>COUNTIF(DI13:DI87,"*")</f>
        <v>4</v>
      </c>
      <c r="DJ88" s="92"/>
      <c r="DK88" s="92"/>
      <c r="DL88" s="92"/>
      <c r="DM88" s="92"/>
      <c r="DN88" s="92"/>
      <c r="DO88" s="92"/>
      <c r="DP88" s="92">
        <f>COUNTIF(DP13:DP87,"*")</f>
        <v>15</v>
      </c>
      <c r="DQ88" s="92"/>
      <c r="DR88" s="92"/>
      <c r="DS88" s="92"/>
      <c r="DT88" s="92"/>
      <c r="DU88" s="92"/>
      <c r="DV88" s="92"/>
      <c r="DW88" s="92">
        <f>COUNTIF(DW13:DW87,"*")</f>
        <v>6</v>
      </c>
      <c r="DX88" s="92"/>
      <c r="DY88" s="92"/>
      <c r="DZ88" s="92"/>
      <c r="EA88" s="92"/>
      <c r="EB88" s="92"/>
      <c r="EC88" s="92"/>
      <c r="ED88" s="92">
        <f>COUNTIF(ED13:ED87,"*")</f>
        <v>4</v>
      </c>
      <c r="EE88" s="92"/>
      <c r="EF88" s="92"/>
      <c r="EG88" s="92"/>
      <c r="EH88" s="92"/>
      <c r="EI88" s="92"/>
      <c r="EJ88" s="92"/>
      <c r="EK88" s="92">
        <f>COUNTIF(EK13:EK87,"*")</f>
        <v>12</v>
      </c>
      <c r="EL88" s="92"/>
      <c r="EM88" s="92"/>
      <c r="EN88" s="92"/>
      <c r="EO88" s="92"/>
      <c r="EP88" s="92"/>
      <c r="EQ88" s="92"/>
      <c r="ER88" s="92">
        <f>COUNTIF(ER13:ER87,"*")</f>
        <v>3</v>
      </c>
    </row>
  </sheetData>
  <autoFilter ref="A12:YN88"/>
  <mergeCells count="120">
    <mergeCell ref="EK11:EK12"/>
    <mergeCell ref="EL11:EM11"/>
    <mergeCell ref="EN11:EO11"/>
    <mergeCell ref="EP11:EQ11"/>
    <mergeCell ref="ER11:ER12"/>
    <mergeCell ref="DZ11:EA11"/>
    <mergeCell ref="EB11:EC11"/>
    <mergeCell ref="ED11:ED12"/>
    <mergeCell ref="EE11:EF11"/>
    <mergeCell ref="EG11:EH11"/>
    <mergeCell ref="EI11:EJ11"/>
    <mergeCell ref="DP11:DP12"/>
    <mergeCell ref="DQ11:DR11"/>
    <mergeCell ref="DS11:DT11"/>
    <mergeCell ref="DU11:DV11"/>
    <mergeCell ref="DW11:DW12"/>
    <mergeCell ref="DX11:DY11"/>
    <mergeCell ref="DE11:DF11"/>
    <mergeCell ref="DG11:DH11"/>
    <mergeCell ref="DI11:DI12"/>
    <mergeCell ref="DJ11:DK11"/>
    <mergeCell ref="DL11:DM11"/>
    <mergeCell ref="DN11:DO11"/>
    <mergeCell ref="CV11:CW11"/>
    <mergeCell ref="CX11:CY11"/>
    <mergeCell ref="CZ11:DA11"/>
    <mergeCell ref="DB11:DB12"/>
    <mergeCell ref="DC11:DD11"/>
    <mergeCell ref="CJ11:CK11"/>
    <mergeCell ref="CL11:CM11"/>
    <mergeCell ref="CN11:CN12"/>
    <mergeCell ref="CO11:CP11"/>
    <mergeCell ref="CQ11:CR11"/>
    <mergeCell ref="CS11:CT11"/>
    <mergeCell ref="AT11:AU11"/>
    <mergeCell ref="AV11:AW11"/>
    <mergeCell ref="AX11:AX12"/>
    <mergeCell ref="AY11:AZ11"/>
    <mergeCell ref="BA11:BB11"/>
    <mergeCell ref="BC11:BD11"/>
    <mergeCell ref="BZ11:BZ12"/>
    <mergeCell ref="CA11:CB11"/>
    <mergeCell ref="CC11:CD11"/>
    <mergeCell ref="BO11:BP11"/>
    <mergeCell ref="BQ11:BR11"/>
    <mergeCell ref="BS11:BS12"/>
    <mergeCell ref="BT11:BU11"/>
    <mergeCell ref="BV11:BW11"/>
    <mergeCell ref="BX11:BY11"/>
    <mergeCell ref="BT10:BZ10"/>
    <mergeCell ref="CA10:CG10"/>
    <mergeCell ref="CH10:CN10"/>
    <mergeCell ref="CO10:CU10"/>
    <mergeCell ref="BE11:BE12"/>
    <mergeCell ref="BF11:BG11"/>
    <mergeCell ref="BH11:BI11"/>
    <mergeCell ref="BJ11:BK11"/>
    <mergeCell ref="BL11:BL12"/>
    <mergeCell ref="BM11:BN11"/>
    <mergeCell ref="CE11:CF11"/>
    <mergeCell ref="CG11:CG12"/>
    <mergeCell ref="CH11:CI11"/>
    <mergeCell ref="CU11:CU12"/>
    <mergeCell ref="AR10:AX10"/>
    <mergeCell ref="AY10:BE10"/>
    <mergeCell ref="AM11:AN11"/>
    <mergeCell ref="AO11:AP11"/>
    <mergeCell ref="AQ11:AQ12"/>
    <mergeCell ref="AR11:AS11"/>
    <mergeCell ref="EL10:ER10"/>
    <mergeCell ref="W11:X11"/>
    <mergeCell ref="Y11:Z11"/>
    <mergeCell ref="AA11:AB11"/>
    <mergeCell ref="AC11:AC12"/>
    <mergeCell ref="AD11:AE11"/>
    <mergeCell ref="AF11:AG11"/>
    <mergeCell ref="AH11:AI11"/>
    <mergeCell ref="AJ11:AJ12"/>
    <mergeCell ref="AK11:AL11"/>
    <mergeCell ref="CV10:DB10"/>
    <mergeCell ref="DC10:DI10"/>
    <mergeCell ref="DJ10:DP10"/>
    <mergeCell ref="DQ10:DW10"/>
    <mergeCell ref="DX10:ED10"/>
    <mergeCell ref="EE10:EK10"/>
    <mergeCell ref="BF10:BL10"/>
    <mergeCell ref="BM10:BS10"/>
    <mergeCell ref="J10:J12"/>
    <mergeCell ref="K10:K12"/>
    <mergeCell ref="L10:L12"/>
    <mergeCell ref="M10:M12"/>
    <mergeCell ref="N10:N12"/>
    <mergeCell ref="V10:V12"/>
    <mergeCell ref="W10:AC10"/>
    <mergeCell ref="AD10:AJ10"/>
    <mergeCell ref="AK10:AQ10"/>
    <mergeCell ref="A2:AA8"/>
    <mergeCell ref="A9:F9"/>
    <mergeCell ref="G9:J9"/>
    <mergeCell ref="W9:BL9"/>
    <mergeCell ref="BM9:CU9"/>
    <mergeCell ref="K9:V9"/>
    <mergeCell ref="U10:U12"/>
    <mergeCell ref="CV9:DW9"/>
    <mergeCell ref="DX9:ER9"/>
    <mergeCell ref="A10:A12"/>
    <mergeCell ref="B10:B12"/>
    <mergeCell ref="C10:C12"/>
    <mergeCell ref="D10:D12"/>
    <mergeCell ref="E10:E12"/>
    <mergeCell ref="F10:F12"/>
    <mergeCell ref="G10:G12"/>
    <mergeCell ref="H10:H12"/>
    <mergeCell ref="O10:O12"/>
    <mergeCell ref="P10:P12"/>
    <mergeCell ref="Q10:Q12"/>
    <mergeCell ref="R10:R12"/>
    <mergeCell ref="S10:S12"/>
    <mergeCell ref="T10:T12"/>
    <mergeCell ref="I10:I12"/>
  </mergeCells>
  <hyperlinks>
    <hyperlink ref="E46" r:id="rId1"/>
    <hyperlink ref="E39" r:id="rId2"/>
    <hyperlink ref="E40" r:id="rId3" location="page_scan_tab_contents"/>
    <hyperlink ref="E47" r:id="rId4"/>
    <hyperlink ref="E44" r:id="rId5"/>
    <hyperlink ref="E32" r:id="rId6"/>
    <hyperlink ref="E36" r:id="rId7"/>
    <hyperlink ref="E18" r:id="rId8"/>
    <hyperlink ref="E16" r:id="rId9"/>
    <hyperlink ref="E14" r:id="rId10"/>
    <hyperlink ref="E24" r:id="rId11" location="page_scan_tab_contents"/>
    <hyperlink ref="E30" r:id="rId12"/>
    <hyperlink ref="E20" r:id="rId13"/>
    <hyperlink ref="E22" r:id="rId14"/>
    <hyperlink ref="E26" r:id="rId15"/>
    <hyperlink ref="E28" r:id="rId16"/>
    <hyperlink ref="E33" r:id="rId17"/>
    <hyperlink ref="E35" r:id="rId18"/>
    <hyperlink ref="E37" r:id="rId19"/>
    <hyperlink ref="E38" r:id="rId20" location="/page-1"/>
    <hyperlink ref="E41" display="https://books.google.com/books?hl=en&amp;lr=&amp;id=sLPJvP0skcUC&amp;oi=fnd&amp;pg=PR6&amp;dq=Linkages+between+Land+Management,+Land+Degradation,+and+Poverty+in+Sub-Saharan+Africa&amp;ots=gBxvaKeQcc&amp;sig=6SN0vk_ZVDQgApStbB5OJ2dq9u8#v=onepage&amp;q=Linkages%20between%20Land%20Manageme"/>
    <hyperlink ref="E42" r:id="rId21"/>
    <hyperlink ref="E43" r:id="rId22"/>
    <hyperlink ref="E45" r:id="rId23"/>
    <hyperlink ref="E48" r:id="rId24"/>
    <hyperlink ref="E49" r:id="rId25"/>
    <hyperlink ref="E13" r:id="rId26"/>
    <hyperlink ref="E15" r:id="rId27"/>
    <hyperlink ref="E17" r:id="rId28"/>
    <hyperlink ref="E19" r:id="rId29"/>
    <hyperlink ref="E23" r:id="rId30"/>
    <hyperlink ref="E25" r:id="rId31"/>
    <hyperlink ref="E27" r:id="rId32"/>
    <hyperlink ref="E29" r:id="rId33" location="page_scan_tab_contents"/>
    <hyperlink ref="E31" r:id="rId34"/>
    <hyperlink ref="E34" r:id="rId35"/>
    <hyperlink ref="E62" r:id="rId36"/>
    <hyperlink ref="E59" r:id="rId37"/>
    <hyperlink ref="E57" r:id="rId38"/>
    <hyperlink ref="E50" r:id="rId39"/>
    <hyperlink ref="E71" r:id="rId40"/>
    <hyperlink ref="E82" r:id="rId41"/>
    <hyperlink ref="E72" r:id="rId42"/>
    <hyperlink ref="E73" r:id="rId43"/>
    <hyperlink ref="E74" r:id="rId44"/>
    <hyperlink ref="E75" r:id="rId45"/>
    <hyperlink ref="E76" r:id="rId46"/>
    <hyperlink ref="E77" r:id="rId47"/>
    <hyperlink ref="E78" r:id="rId48"/>
    <hyperlink ref="E79" r:id="rId49"/>
    <hyperlink ref="E81" r:id="rId50"/>
    <hyperlink ref="E85" r:id="rId51"/>
    <hyperlink ref="E86" r:id="rId52"/>
    <hyperlink ref="E87" r:id="rId53"/>
    <hyperlink ref="E68" r:id="rId54"/>
    <hyperlink ref="E69" r:id="rId55"/>
    <hyperlink ref="E70" r:id="rId56"/>
    <hyperlink ref="E80" r:id="rId57"/>
    <hyperlink ref="E83" r:id="rId58"/>
    <hyperlink ref="E84" r:id="rId59"/>
    <hyperlink ref="E52" r:id="rId60"/>
    <hyperlink ref="E53" r:id="rId61"/>
    <hyperlink ref="E55" r:id="rId62"/>
    <hyperlink ref="E54" r:id="rId63"/>
    <hyperlink ref="E63" r:id="rId64"/>
    <hyperlink ref="E61" r:id="rId65"/>
    <hyperlink ref="E67" r:id="rId66"/>
    <hyperlink ref="E58" r:id="rId67"/>
    <hyperlink ref="E21" r:id="rId68"/>
    <hyperlink ref="E66" r:id="rId69"/>
  </hyperlinks>
  <pageMargins left="0.7" right="0.7" top="0.75" bottom="0.75" header="0.3" footer="0.3"/>
  <legacyDrawing r:id="rId7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129"/>
  <sheetViews>
    <sheetView zoomScaleNormal="100" workbookViewId="0">
      <selection activeCell="H10" sqref="H10"/>
    </sheetView>
  </sheetViews>
  <sheetFormatPr defaultRowHeight="15" x14ac:dyDescent="0.25"/>
  <cols>
    <col min="1" max="3" width="11.28515625" style="93" customWidth="1"/>
    <col min="4" max="4" width="12.28515625" style="93" customWidth="1"/>
    <col min="5" max="5" width="7.7109375" style="93" customWidth="1"/>
    <col min="6" max="11" width="7.7109375" style="284" customWidth="1"/>
    <col min="12" max="12" width="9.140625" style="284" customWidth="1"/>
    <col min="13" max="13" width="9.140625" style="94" customWidth="1"/>
    <col min="14" max="16384" width="9.140625" style="94"/>
  </cols>
  <sheetData>
    <row r="1" spans="1:87" x14ac:dyDescent="0.25">
      <c r="L1" s="93" t="s">
        <v>678</v>
      </c>
      <c r="M1" s="206" t="s">
        <v>63</v>
      </c>
      <c r="N1" s="15" t="s">
        <v>81</v>
      </c>
      <c r="O1" s="206" t="s">
        <v>92</v>
      </c>
      <c r="P1" s="25" t="s">
        <v>92</v>
      </c>
      <c r="Q1" s="206" t="s">
        <v>109</v>
      </c>
      <c r="R1" s="15" t="s">
        <v>92</v>
      </c>
      <c r="S1" s="145" t="s">
        <v>92</v>
      </c>
      <c r="T1" s="15" t="s">
        <v>140</v>
      </c>
      <c r="U1" s="145" t="s">
        <v>92</v>
      </c>
      <c r="V1" s="15" t="s">
        <v>92</v>
      </c>
      <c r="W1" s="145" t="s">
        <v>92</v>
      </c>
      <c r="X1" s="15" t="s">
        <v>92</v>
      </c>
      <c r="Y1" s="151" t="s">
        <v>92</v>
      </c>
      <c r="Z1" s="15" t="s">
        <v>188</v>
      </c>
      <c r="AA1" s="151" t="s">
        <v>140</v>
      </c>
      <c r="AB1" s="15" t="s">
        <v>92</v>
      </c>
      <c r="AC1" s="145" t="s">
        <v>140</v>
      </c>
      <c r="AD1" s="15" t="s">
        <v>92</v>
      </c>
      <c r="AE1" s="145" t="s">
        <v>92</v>
      </c>
      <c r="AF1" s="85" t="s">
        <v>92</v>
      </c>
      <c r="AG1" s="172" t="s">
        <v>92</v>
      </c>
      <c r="AH1" s="61" t="s">
        <v>253</v>
      </c>
      <c r="AI1" s="151" t="s">
        <v>262</v>
      </c>
      <c r="AJ1" s="61" t="s">
        <v>92</v>
      </c>
      <c r="AK1" s="153" t="s">
        <v>92</v>
      </c>
      <c r="AL1" s="61" t="s">
        <v>140</v>
      </c>
      <c r="AM1" s="145" t="s">
        <v>140</v>
      </c>
      <c r="AN1" s="61" t="s">
        <v>253</v>
      </c>
      <c r="AO1" s="145" t="s">
        <v>92</v>
      </c>
      <c r="AP1" s="61" t="s">
        <v>316</v>
      </c>
      <c r="AQ1" s="145" t="s">
        <v>323</v>
      </c>
      <c r="AR1" s="61" t="s">
        <v>336</v>
      </c>
      <c r="AS1" s="145" t="s">
        <v>345</v>
      </c>
      <c r="AT1" s="61" t="s">
        <v>353</v>
      </c>
      <c r="AU1" s="151" t="s">
        <v>140</v>
      </c>
      <c r="AV1" s="61" t="s">
        <v>368</v>
      </c>
      <c r="AW1" s="145" t="s">
        <v>92</v>
      </c>
      <c r="AX1" s="47" t="s">
        <v>63</v>
      </c>
      <c r="AY1" s="106" t="s">
        <v>92</v>
      </c>
      <c r="AZ1" s="47" t="s">
        <v>92</v>
      </c>
      <c r="BA1" s="106" t="s">
        <v>92</v>
      </c>
      <c r="BB1" s="47" t="s">
        <v>140</v>
      </c>
      <c r="BC1" s="106" t="s">
        <v>140</v>
      </c>
      <c r="BD1" s="47" t="s">
        <v>429</v>
      </c>
      <c r="BE1" s="106" t="s">
        <v>92</v>
      </c>
      <c r="BF1" s="49" t="s">
        <v>353</v>
      </c>
      <c r="BG1" s="106" t="s">
        <v>140</v>
      </c>
      <c r="BH1" s="47" t="s">
        <v>92</v>
      </c>
      <c r="BI1" s="106" t="s">
        <v>63</v>
      </c>
      <c r="BJ1" s="47" t="s">
        <v>140</v>
      </c>
      <c r="BK1" s="106" t="s">
        <v>253</v>
      </c>
      <c r="BL1" s="47" t="s">
        <v>92</v>
      </c>
      <c r="BM1" s="106" t="s">
        <v>92</v>
      </c>
      <c r="BN1" s="47" t="s">
        <v>63</v>
      </c>
      <c r="BO1" s="106" t="s">
        <v>92</v>
      </c>
      <c r="BP1" s="71" t="s">
        <v>140</v>
      </c>
      <c r="BQ1" s="117" t="s">
        <v>523</v>
      </c>
      <c r="BR1" s="71" t="s">
        <v>523</v>
      </c>
      <c r="BS1" s="117" t="s">
        <v>92</v>
      </c>
      <c r="BT1" s="71" t="s">
        <v>547</v>
      </c>
      <c r="BU1" s="117" t="s">
        <v>92</v>
      </c>
      <c r="BV1" s="71" t="s">
        <v>140</v>
      </c>
      <c r="BW1" s="117" t="s">
        <v>92</v>
      </c>
      <c r="BX1" s="71" t="s">
        <v>140</v>
      </c>
      <c r="BY1" s="131" t="s">
        <v>92</v>
      </c>
      <c r="BZ1" s="79" t="s">
        <v>140</v>
      </c>
      <c r="CA1" s="131" t="s">
        <v>140</v>
      </c>
      <c r="CB1" s="79" t="s">
        <v>606</v>
      </c>
      <c r="CC1" s="131" t="s">
        <v>92</v>
      </c>
      <c r="CD1" s="54" t="s">
        <v>140</v>
      </c>
      <c r="CE1" s="138" t="s">
        <v>140</v>
      </c>
      <c r="CF1" s="54" t="s">
        <v>140</v>
      </c>
      <c r="CG1" s="141" t="s">
        <v>140</v>
      </c>
      <c r="CH1" s="57" t="s">
        <v>140</v>
      </c>
      <c r="CI1" s="141" t="s">
        <v>140</v>
      </c>
    </row>
    <row r="2" spans="1:87" x14ac:dyDescent="0.25">
      <c r="L2" s="93" t="s">
        <v>679</v>
      </c>
      <c r="M2" s="204" t="s">
        <v>62</v>
      </c>
      <c r="N2" s="20" t="s">
        <v>80</v>
      </c>
      <c r="O2" s="204" t="s">
        <v>91</v>
      </c>
      <c r="P2" s="20" t="s">
        <v>100</v>
      </c>
      <c r="Q2" s="204" t="s">
        <v>108</v>
      </c>
      <c r="R2" s="20" t="s">
        <v>80</v>
      </c>
      <c r="S2" s="148" t="s">
        <v>131</v>
      </c>
      <c r="T2" s="20" t="s">
        <v>80</v>
      </c>
      <c r="U2" s="148" t="s">
        <v>148</v>
      </c>
      <c r="V2" s="20" t="s">
        <v>730</v>
      </c>
      <c r="W2" s="148" t="s">
        <v>163</v>
      </c>
      <c r="X2" s="20" t="s">
        <v>80</v>
      </c>
      <c r="Y2" s="157" t="s">
        <v>177</v>
      </c>
      <c r="Z2" s="20" t="s">
        <v>187</v>
      </c>
      <c r="AA2" s="148" t="s">
        <v>80</v>
      </c>
      <c r="AB2" s="20" t="s">
        <v>80</v>
      </c>
      <c r="AC2" s="148" t="s">
        <v>209</v>
      </c>
      <c r="AD2" s="20" t="s">
        <v>219</v>
      </c>
      <c r="AE2" s="148" t="s">
        <v>729</v>
      </c>
      <c r="AF2" s="90" t="s">
        <v>236</v>
      </c>
      <c r="AG2" s="157" t="s">
        <v>244</v>
      </c>
      <c r="AH2" s="29" t="s">
        <v>252</v>
      </c>
      <c r="AI2" s="157" t="s">
        <v>261</v>
      </c>
      <c r="AJ2" s="61" t="s">
        <v>269</v>
      </c>
      <c r="AK2" s="153" t="s">
        <v>276</v>
      </c>
      <c r="AL2" s="61" t="s">
        <v>285</v>
      </c>
      <c r="AM2" s="145" t="s">
        <v>292</v>
      </c>
      <c r="AN2" s="61" t="s">
        <v>436</v>
      </c>
      <c r="AO2" s="145" t="s">
        <v>80</v>
      </c>
      <c r="AP2" s="61" t="s">
        <v>292</v>
      </c>
      <c r="AQ2" s="145" t="s">
        <v>322</v>
      </c>
      <c r="AR2" s="61" t="s">
        <v>335</v>
      </c>
      <c r="AS2" s="145" t="s">
        <v>344</v>
      </c>
      <c r="AT2" s="61" t="s">
        <v>62</v>
      </c>
      <c r="AU2" s="151" t="s">
        <v>361</v>
      </c>
      <c r="AV2" s="61" t="s">
        <v>367</v>
      </c>
      <c r="AW2" s="145" t="s">
        <v>377</v>
      </c>
      <c r="AX2" s="47" t="s">
        <v>732</v>
      </c>
      <c r="AY2" s="106" t="s">
        <v>80</v>
      </c>
      <c r="AZ2" s="47" t="s">
        <v>745</v>
      </c>
      <c r="BA2" s="106" t="s">
        <v>408</v>
      </c>
      <c r="BB2" s="47" t="s">
        <v>261</v>
      </c>
      <c r="BC2" s="106" t="s">
        <v>769</v>
      </c>
      <c r="BD2" s="47" t="s">
        <v>428</v>
      </c>
      <c r="BE2" s="106" t="s">
        <v>436</v>
      </c>
      <c r="BF2" s="49" t="s">
        <v>443</v>
      </c>
      <c r="BG2" s="106" t="s">
        <v>452</v>
      </c>
      <c r="BH2" s="47" t="s">
        <v>461</v>
      </c>
      <c r="BI2" s="106" t="s">
        <v>727</v>
      </c>
      <c r="BJ2" s="47" t="s">
        <v>80</v>
      </c>
      <c r="BK2" s="106" t="s">
        <v>80</v>
      </c>
      <c r="BL2" s="47" t="s">
        <v>487</v>
      </c>
      <c r="BM2" s="106" t="s">
        <v>495</v>
      </c>
      <c r="BN2" s="47" t="s">
        <v>428</v>
      </c>
      <c r="BO2" s="106" t="s">
        <v>728</v>
      </c>
      <c r="BP2" s="72" t="s">
        <v>680</v>
      </c>
      <c r="BQ2" s="120" t="s">
        <v>684</v>
      </c>
      <c r="BR2" s="72" t="s">
        <v>684</v>
      </c>
      <c r="BS2" s="120" t="s">
        <v>684</v>
      </c>
      <c r="BT2" s="72" t="s">
        <v>687</v>
      </c>
      <c r="BU2" s="120" t="s">
        <v>684</v>
      </c>
      <c r="BV2" s="72" t="s">
        <v>691</v>
      </c>
      <c r="BW2" s="120" t="s">
        <v>684</v>
      </c>
      <c r="BX2" s="72" t="s">
        <v>80</v>
      </c>
      <c r="BY2" s="134" t="s">
        <v>684</v>
      </c>
      <c r="BZ2" s="80" t="s">
        <v>196</v>
      </c>
      <c r="CA2" s="134" t="s">
        <v>709</v>
      </c>
      <c r="CB2" s="80" t="s">
        <v>80</v>
      </c>
      <c r="CC2" s="134" t="s">
        <v>700</v>
      </c>
      <c r="CD2" s="56" t="s">
        <v>701</v>
      </c>
      <c r="CE2" s="137" t="s">
        <v>461</v>
      </c>
      <c r="CF2" s="56" t="s">
        <v>704</v>
      </c>
      <c r="CG2" s="137" t="s">
        <v>708</v>
      </c>
      <c r="CH2" s="56" t="s">
        <v>708</v>
      </c>
      <c r="CI2" s="137" t="s">
        <v>708</v>
      </c>
    </row>
    <row r="3" spans="1:87" x14ac:dyDescent="0.25">
      <c r="A3" s="222" t="s">
        <v>653</v>
      </c>
      <c r="B3" s="222" t="s">
        <v>654</v>
      </c>
      <c r="C3" s="222" t="s">
        <v>655</v>
      </c>
      <c r="D3" s="222" t="s">
        <v>656</v>
      </c>
      <c r="E3" s="222" t="s">
        <v>657</v>
      </c>
      <c r="F3" s="222" t="s">
        <v>829</v>
      </c>
      <c r="G3" s="222" t="s">
        <v>658</v>
      </c>
      <c r="H3" s="222" t="s">
        <v>830</v>
      </c>
      <c r="I3" s="222" t="s">
        <v>659</v>
      </c>
      <c r="J3" s="222" t="s">
        <v>660</v>
      </c>
      <c r="K3" s="222" t="s">
        <v>661</v>
      </c>
      <c r="L3" s="222" t="s">
        <v>662</v>
      </c>
      <c r="M3" s="201" t="s">
        <v>53</v>
      </c>
      <c r="N3" s="221" t="s">
        <v>71</v>
      </c>
      <c r="O3" s="201" t="s">
        <v>84</v>
      </c>
      <c r="P3" s="221" t="s">
        <v>95</v>
      </c>
      <c r="Q3" s="201" t="s">
        <v>103</v>
      </c>
      <c r="R3" s="221" t="s">
        <v>113</v>
      </c>
      <c r="S3" s="201" t="s">
        <v>123</v>
      </c>
      <c r="T3" s="221" t="s">
        <v>134</v>
      </c>
      <c r="U3" s="201" t="s">
        <v>141</v>
      </c>
      <c r="V3" s="221" t="s">
        <v>150</v>
      </c>
      <c r="W3" s="201" t="s">
        <v>158</v>
      </c>
      <c r="X3" s="221" t="s">
        <v>165</v>
      </c>
      <c r="Y3" s="219" t="s">
        <v>171</v>
      </c>
      <c r="Z3" s="221" t="s">
        <v>180</v>
      </c>
      <c r="AA3" s="201" t="s">
        <v>190</v>
      </c>
      <c r="AB3" s="221" t="s">
        <v>198</v>
      </c>
      <c r="AC3" s="201" t="s">
        <v>203</v>
      </c>
      <c r="AD3" s="221" t="s">
        <v>213</v>
      </c>
      <c r="AE3" s="201" t="s">
        <v>221</v>
      </c>
      <c r="AF3" s="203" t="s">
        <v>229</v>
      </c>
      <c r="AG3" s="221" t="s">
        <v>238</v>
      </c>
      <c r="AH3" s="201" t="s">
        <v>246</v>
      </c>
      <c r="AI3" s="219" t="s">
        <v>256</v>
      </c>
      <c r="AJ3" s="202" t="s">
        <v>264</v>
      </c>
      <c r="AK3" s="203" t="s">
        <v>271</v>
      </c>
      <c r="AL3" s="202" t="s">
        <v>279</v>
      </c>
      <c r="AM3" s="202" t="s">
        <v>287</v>
      </c>
      <c r="AN3" s="202" t="s">
        <v>294</v>
      </c>
      <c r="AO3" s="202" t="s">
        <v>302</v>
      </c>
      <c r="AP3" s="202" t="s">
        <v>309</v>
      </c>
      <c r="AQ3" s="202" t="s">
        <v>317</v>
      </c>
      <c r="AR3" s="202" t="s">
        <v>328</v>
      </c>
      <c r="AS3" s="202" t="s">
        <v>338</v>
      </c>
      <c r="AT3" s="202" t="s">
        <v>347</v>
      </c>
      <c r="AU3" s="214" t="s">
        <v>355</v>
      </c>
      <c r="AV3" s="202" t="s">
        <v>362</v>
      </c>
      <c r="AW3" s="202" t="s">
        <v>372</v>
      </c>
      <c r="AX3" s="215" t="s">
        <v>379</v>
      </c>
      <c r="AY3" s="215" t="s">
        <v>388</v>
      </c>
      <c r="AZ3" s="215" t="s">
        <v>395</v>
      </c>
      <c r="BA3" s="215" t="s">
        <v>401</v>
      </c>
      <c r="BB3" s="215" t="s">
        <v>410</v>
      </c>
      <c r="BC3" s="215" t="s">
        <v>417</v>
      </c>
      <c r="BD3" s="215" t="s">
        <v>422</v>
      </c>
      <c r="BE3" s="215" t="s">
        <v>431</v>
      </c>
      <c r="BF3" s="216" t="s">
        <v>438</v>
      </c>
      <c r="BG3" s="215" t="s">
        <v>447</v>
      </c>
      <c r="BH3" s="215" t="s">
        <v>455</v>
      </c>
      <c r="BI3" s="215" t="s">
        <v>463</v>
      </c>
      <c r="BJ3" s="215" t="s">
        <v>471</v>
      </c>
      <c r="BK3" s="215" t="s">
        <v>476</v>
      </c>
      <c r="BL3" s="215" t="s">
        <v>482</v>
      </c>
      <c r="BM3" s="215" t="s">
        <v>490</v>
      </c>
      <c r="BN3" s="215" t="s">
        <v>498</v>
      </c>
      <c r="BO3" s="215" t="s">
        <v>504</v>
      </c>
      <c r="BP3" s="217" t="s">
        <v>510</v>
      </c>
      <c r="BQ3" s="217" t="s">
        <v>517</v>
      </c>
      <c r="BR3" s="217" t="s">
        <v>526</v>
      </c>
      <c r="BS3" s="217" t="s">
        <v>536</v>
      </c>
      <c r="BT3" s="217" t="s">
        <v>542</v>
      </c>
      <c r="BU3" s="217" t="s">
        <v>476</v>
      </c>
      <c r="BV3" s="217" t="s">
        <v>555</v>
      </c>
      <c r="BW3" s="217" t="s">
        <v>561</v>
      </c>
      <c r="BX3" s="217" t="s">
        <v>572</v>
      </c>
      <c r="BY3" s="218" t="s">
        <v>578</v>
      </c>
      <c r="BZ3" s="218" t="s">
        <v>586</v>
      </c>
      <c r="CA3" s="218" t="s">
        <v>592</v>
      </c>
      <c r="CB3" s="218" t="s">
        <v>599</v>
      </c>
      <c r="CC3" s="218" t="s">
        <v>609</v>
      </c>
      <c r="CD3" s="220" t="s">
        <v>613</v>
      </c>
      <c r="CE3" s="220" t="s">
        <v>622</v>
      </c>
      <c r="CF3" s="220" t="s">
        <v>630</v>
      </c>
      <c r="CG3" s="220" t="s">
        <v>638</v>
      </c>
      <c r="CH3" s="220" t="s">
        <v>638</v>
      </c>
      <c r="CI3" s="220" t="s">
        <v>638</v>
      </c>
    </row>
    <row r="4" spans="1:87" ht="16.5" x14ac:dyDescent="0.35">
      <c r="A4" s="95" t="s">
        <v>663</v>
      </c>
      <c r="B4" s="95" t="s">
        <v>30</v>
      </c>
      <c r="C4" s="96" t="s">
        <v>664</v>
      </c>
      <c r="D4" s="95" t="s">
        <v>665</v>
      </c>
      <c r="E4" s="95">
        <f>SUM(F4:L4)</f>
        <v>12</v>
      </c>
      <c r="F4" s="95">
        <f>COUNTIF($M4:$EV4,"=1")</f>
        <v>5</v>
      </c>
      <c r="G4" s="95">
        <f>COUNTIF($M4:$EV4,"=2")</f>
        <v>3</v>
      </c>
      <c r="H4" s="95">
        <f>COUNTIF($M4:$EV4,"=3")</f>
        <v>4</v>
      </c>
      <c r="I4" s="95"/>
      <c r="J4" s="95"/>
      <c r="K4" s="95"/>
      <c r="L4" s="95"/>
      <c r="M4" s="205" t="s">
        <v>69</v>
      </c>
      <c r="N4" s="19" t="s">
        <v>69</v>
      </c>
      <c r="O4" s="205" t="s">
        <v>69</v>
      </c>
      <c r="P4" s="19" t="s">
        <v>69</v>
      </c>
      <c r="Q4" s="205" t="s">
        <v>69</v>
      </c>
      <c r="R4" s="19" t="s">
        <v>69</v>
      </c>
      <c r="S4" s="146" t="s">
        <v>69</v>
      </c>
      <c r="T4" s="19" t="s">
        <v>69</v>
      </c>
      <c r="U4" s="146">
        <v>1</v>
      </c>
      <c r="V4" s="19" t="s">
        <v>69</v>
      </c>
      <c r="W4" s="146" t="s">
        <v>69</v>
      </c>
      <c r="X4" s="19" t="s">
        <v>69</v>
      </c>
      <c r="Y4" s="146" t="s">
        <v>69</v>
      </c>
      <c r="Z4" s="19" t="s">
        <v>69</v>
      </c>
      <c r="AA4" s="146" t="s">
        <v>69</v>
      </c>
      <c r="AB4" s="19" t="s">
        <v>69</v>
      </c>
      <c r="AC4" s="146" t="s">
        <v>69</v>
      </c>
      <c r="AD4" s="19">
        <v>1</v>
      </c>
      <c r="AE4" s="146" t="s">
        <v>69</v>
      </c>
      <c r="AF4" s="30" t="s">
        <v>69</v>
      </c>
      <c r="AG4" s="171" t="s">
        <v>69</v>
      </c>
      <c r="AH4" s="30" t="s">
        <v>69</v>
      </c>
      <c r="AI4" s="158">
        <v>2</v>
      </c>
      <c r="AJ4" s="30" t="s">
        <v>69</v>
      </c>
      <c r="AK4" s="154" t="s">
        <v>69</v>
      </c>
      <c r="AL4" s="30">
        <v>2</v>
      </c>
      <c r="AM4" s="146" t="s">
        <v>69</v>
      </c>
      <c r="AN4" s="30" t="s">
        <v>69</v>
      </c>
      <c r="AO4" s="146" t="s">
        <v>69</v>
      </c>
      <c r="AP4" s="30" t="s">
        <v>69</v>
      </c>
      <c r="AQ4" s="146" t="s">
        <v>69</v>
      </c>
      <c r="AR4" s="30" t="s">
        <v>69</v>
      </c>
      <c r="AS4" s="146" t="s">
        <v>69</v>
      </c>
      <c r="AT4" s="30" t="s">
        <v>69</v>
      </c>
      <c r="AU4" s="158" t="s">
        <v>69</v>
      </c>
      <c r="AV4" s="30">
        <v>2</v>
      </c>
      <c r="AW4" s="146" t="s">
        <v>69</v>
      </c>
      <c r="AX4" s="226">
        <v>3</v>
      </c>
      <c r="AY4" s="107" t="s">
        <v>69</v>
      </c>
      <c r="AZ4" s="45" t="s">
        <v>69</v>
      </c>
      <c r="BA4" s="107" t="s">
        <v>69</v>
      </c>
      <c r="BB4" s="45" t="s">
        <v>69</v>
      </c>
      <c r="BC4" s="107" t="s">
        <v>69</v>
      </c>
      <c r="BD4" s="45" t="s">
        <v>69</v>
      </c>
      <c r="BE4" s="107">
        <v>3</v>
      </c>
      <c r="BF4" s="45" t="s">
        <v>69</v>
      </c>
      <c r="BG4" s="107" t="s">
        <v>69</v>
      </c>
      <c r="BH4" s="45" t="s">
        <v>69</v>
      </c>
      <c r="BI4" s="107" t="s">
        <v>69</v>
      </c>
      <c r="BJ4" s="45" t="s">
        <v>69</v>
      </c>
      <c r="BK4" s="107" t="s">
        <v>69</v>
      </c>
      <c r="BL4" s="45" t="s">
        <v>69</v>
      </c>
      <c r="BM4" s="107" t="s">
        <v>69</v>
      </c>
      <c r="BN4" s="45" t="s">
        <v>69</v>
      </c>
      <c r="BO4" s="107" t="s">
        <v>69</v>
      </c>
      <c r="BP4" s="74" t="s">
        <v>69</v>
      </c>
      <c r="BQ4" s="118" t="s">
        <v>69</v>
      </c>
      <c r="BR4" s="74" t="s">
        <v>69</v>
      </c>
      <c r="BS4" s="118" t="s">
        <v>69</v>
      </c>
      <c r="BT4" s="74" t="s">
        <v>69</v>
      </c>
      <c r="BU4" s="118">
        <v>1</v>
      </c>
      <c r="BV4" s="74" t="s">
        <v>69</v>
      </c>
      <c r="BW4" s="118">
        <v>1</v>
      </c>
      <c r="BX4" s="74" t="s">
        <v>69</v>
      </c>
      <c r="BY4" s="132">
        <v>1</v>
      </c>
      <c r="BZ4" s="82" t="s">
        <v>69</v>
      </c>
      <c r="CA4" s="132" t="s">
        <v>69</v>
      </c>
      <c r="CB4" s="82" t="s">
        <v>69</v>
      </c>
      <c r="CC4" s="132" t="s">
        <v>69</v>
      </c>
      <c r="CD4" s="54" t="s">
        <v>69</v>
      </c>
      <c r="CE4" s="138">
        <v>3</v>
      </c>
      <c r="CF4" s="54">
        <v>3</v>
      </c>
      <c r="CG4" s="138" t="s">
        <v>69</v>
      </c>
      <c r="CH4" s="54" t="s">
        <v>69</v>
      </c>
      <c r="CI4" s="138" t="s">
        <v>69</v>
      </c>
    </row>
    <row r="5" spans="1:87" ht="16.5" x14ac:dyDescent="0.35">
      <c r="A5" s="95" t="s">
        <v>663</v>
      </c>
      <c r="B5" s="95" t="s">
        <v>30</v>
      </c>
      <c r="C5" s="96" t="s">
        <v>664</v>
      </c>
      <c r="D5" s="95" t="s">
        <v>666</v>
      </c>
      <c r="E5" s="95">
        <f t="shared" ref="E5:E44" si="0">SUM(F5:L5)</f>
        <v>12</v>
      </c>
      <c r="F5" s="95"/>
      <c r="G5" s="95"/>
      <c r="H5" s="95"/>
      <c r="I5" s="95">
        <f>COUNTIF($M5:$ES5,"=-1")</f>
        <v>0</v>
      </c>
      <c r="J5" s="95">
        <f>COUNTIF($M5:$ES5,"=0")</f>
        <v>1</v>
      </c>
      <c r="K5" s="95">
        <f>COUNTIF($M5:$ES5,"=1")</f>
        <v>10</v>
      </c>
      <c r="L5" s="95">
        <f>COUNTIF($M5:$ES5,"=Mixed")</f>
        <v>1</v>
      </c>
      <c r="M5" s="205" t="s">
        <v>69</v>
      </c>
      <c r="N5" s="19" t="s">
        <v>69</v>
      </c>
      <c r="O5" s="205" t="s">
        <v>69</v>
      </c>
      <c r="P5" s="19" t="s">
        <v>69</v>
      </c>
      <c r="Q5" s="205" t="s">
        <v>69</v>
      </c>
      <c r="R5" s="19" t="s">
        <v>69</v>
      </c>
      <c r="S5" s="146" t="s">
        <v>69</v>
      </c>
      <c r="T5" s="19" t="s">
        <v>69</v>
      </c>
      <c r="U5" s="146">
        <v>1</v>
      </c>
      <c r="V5" s="19" t="s">
        <v>69</v>
      </c>
      <c r="W5" s="146" t="s">
        <v>69</v>
      </c>
      <c r="X5" s="19" t="s">
        <v>69</v>
      </c>
      <c r="Y5" s="146" t="s">
        <v>69</v>
      </c>
      <c r="Z5" s="19" t="s">
        <v>69</v>
      </c>
      <c r="AA5" s="146" t="s">
        <v>69</v>
      </c>
      <c r="AB5" s="19" t="s">
        <v>69</v>
      </c>
      <c r="AC5" s="146" t="s">
        <v>69</v>
      </c>
      <c r="AD5" s="19">
        <v>1</v>
      </c>
      <c r="AE5" s="146" t="s">
        <v>69</v>
      </c>
      <c r="AF5" s="30" t="s">
        <v>69</v>
      </c>
      <c r="AG5" s="171" t="s">
        <v>69</v>
      </c>
      <c r="AH5" s="30" t="s">
        <v>69</v>
      </c>
      <c r="AI5" s="158">
        <v>1</v>
      </c>
      <c r="AJ5" s="30" t="s">
        <v>69</v>
      </c>
      <c r="AK5" s="154" t="s">
        <v>69</v>
      </c>
      <c r="AL5" s="30">
        <v>1</v>
      </c>
      <c r="AM5" s="146" t="s">
        <v>69</v>
      </c>
      <c r="AN5" s="30" t="s">
        <v>69</v>
      </c>
      <c r="AO5" s="146" t="s">
        <v>69</v>
      </c>
      <c r="AP5" s="30" t="s">
        <v>69</v>
      </c>
      <c r="AQ5" s="146" t="s">
        <v>69</v>
      </c>
      <c r="AR5" s="30" t="s">
        <v>69</v>
      </c>
      <c r="AS5" s="146" t="s">
        <v>69</v>
      </c>
      <c r="AT5" s="30" t="s">
        <v>69</v>
      </c>
      <c r="AU5" s="158" t="s">
        <v>69</v>
      </c>
      <c r="AV5" s="30">
        <v>0</v>
      </c>
      <c r="AW5" s="146" t="s">
        <v>69</v>
      </c>
      <c r="AX5" s="45" t="s">
        <v>446</v>
      </c>
      <c r="AY5" s="107" t="s">
        <v>69</v>
      </c>
      <c r="AZ5" s="45" t="s">
        <v>69</v>
      </c>
      <c r="BA5" s="107" t="s">
        <v>69</v>
      </c>
      <c r="BB5" s="45" t="s">
        <v>69</v>
      </c>
      <c r="BC5" s="107" t="s">
        <v>69</v>
      </c>
      <c r="BD5" s="45" t="s">
        <v>69</v>
      </c>
      <c r="BE5" s="107">
        <v>1</v>
      </c>
      <c r="BF5" s="45" t="s">
        <v>69</v>
      </c>
      <c r="BG5" s="107" t="s">
        <v>69</v>
      </c>
      <c r="BH5" s="45" t="s">
        <v>69</v>
      </c>
      <c r="BI5" s="107" t="s">
        <v>69</v>
      </c>
      <c r="BJ5" s="45" t="s">
        <v>69</v>
      </c>
      <c r="BK5" s="107" t="s">
        <v>69</v>
      </c>
      <c r="BL5" s="45" t="s">
        <v>69</v>
      </c>
      <c r="BM5" s="107" t="s">
        <v>69</v>
      </c>
      <c r="BN5" s="45" t="s">
        <v>69</v>
      </c>
      <c r="BO5" s="107" t="s">
        <v>69</v>
      </c>
      <c r="BP5" s="74" t="s">
        <v>69</v>
      </c>
      <c r="BQ5" s="118" t="s">
        <v>69</v>
      </c>
      <c r="BR5" s="74" t="s">
        <v>69</v>
      </c>
      <c r="BS5" s="118" t="s">
        <v>69</v>
      </c>
      <c r="BT5" s="74" t="s">
        <v>69</v>
      </c>
      <c r="BU5" s="118">
        <v>1</v>
      </c>
      <c r="BV5" s="74" t="s">
        <v>69</v>
      </c>
      <c r="BW5" s="118">
        <v>1</v>
      </c>
      <c r="BX5" s="74" t="s">
        <v>69</v>
      </c>
      <c r="BY5" s="132">
        <v>1</v>
      </c>
      <c r="BZ5" s="82" t="s">
        <v>69</v>
      </c>
      <c r="CA5" s="132" t="s">
        <v>69</v>
      </c>
      <c r="CB5" s="82" t="s">
        <v>69</v>
      </c>
      <c r="CC5" s="132" t="s">
        <v>69</v>
      </c>
      <c r="CD5" s="54" t="s">
        <v>69</v>
      </c>
      <c r="CE5" s="138">
        <v>1</v>
      </c>
      <c r="CF5" s="54">
        <v>1</v>
      </c>
      <c r="CG5" s="138" t="s">
        <v>69</v>
      </c>
      <c r="CH5" s="54" t="s">
        <v>69</v>
      </c>
      <c r="CI5" s="138" t="s">
        <v>69</v>
      </c>
    </row>
    <row r="6" spans="1:87" ht="16.5" x14ac:dyDescent="0.35">
      <c r="A6" s="95" t="s">
        <v>663</v>
      </c>
      <c r="B6" s="95" t="s">
        <v>30</v>
      </c>
      <c r="C6" s="96" t="s">
        <v>667</v>
      </c>
      <c r="D6" s="95" t="s">
        <v>665</v>
      </c>
      <c r="E6" s="95">
        <f t="shared" si="0"/>
        <v>1</v>
      </c>
      <c r="F6" s="95">
        <f>COUNTIF($M6:$EV6,"=1")</f>
        <v>1</v>
      </c>
      <c r="G6" s="95">
        <f>COUNTIF($M6:$EV6,"=2")</f>
        <v>0</v>
      </c>
      <c r="H6" s="95">
        <f>COUNTIF($M6:$EV6,"=3")</f>
        <v>0</v>
      </c>
      <c r="I6" s="95"/>
      <c r="J6" s="95"/>
      <c r="K6" s="95"/>
      <c r="L6" s="95"/>
      <c r="M6" s="205" t="s">
        <v>69</v>
      </c>
      <c r="N6" s="19" t="s">
        <v>69</v>
      </c>
      <c r="O6" s="205" t="s">
        <v>69</v>
      </c>
      <c r="P6" s="19" t="s">
        <v>69</v>
      </c>
      <c r="Q6" s="205" t="s">
        <v>69</v>
      </c>
      <c r="R6" s="19" t="s">
        <v>69</v>
      </c>
      <c r="S6" s="146" t="s">
        <v>69</v>
      </c>
      <c r="T6" s="19" t="s">
        <v>69</v>
      </c>
      <c r="U6" s="146" t="s">
        <v>69</v>
      </c>
      <c r="V6" s="19">
        <v>1</v>
      </c>
      <c r="W6" s="146" t="s">
        <v>69</v>
      </c>
      <c r="X6" s="19" t="s">
        <v>69</v>
      </c>
      <c r="Y6" s="146" t="s">
        <v>69</v>
      </c>
      <c r="Z6" s="19" t="s">
        <v>69</v>
      </c>
      <c r="AA6" s="146" t="s">
        <v>69</v>
      </c>
      <c r="AB6" s="19" t="s">
        <v>69</v>
      </c>
      <c r="AC6" s="146" t="s">
        <v>69</v>
      </c>
      <c r="AD6" s="19" t="s">
        <v>69</v>
      </c>
      <c r="AE6" s="146" t="s">
        <v>69</v>
      </c>
      <c r="AF6" s="30" t="s">
        <v>69</v>
      </c>
      <c r="AG6" s="171" t="s">
        <v>69</v>
      </c>
      <c r="AH6" s="30" t="s">
        <v>69</v>
      </c>
      <c r="AI6" s="158" t="s">
        <v>69</v>
      </c>
      <c r="AJ6" s="30" t="s">
        <v>69</v>
      </c>
      <c r="AK6" s="154" t="s">
        <v>69</v>
      </c>
      <c r="AL6" s="30" t="s">
        <v>69</v>
      </c>
      <c r="AM6" s="146" t="s">
        <v>69</v>
      </c>
      <c r="AN6" s="30" t="s">
        <v>69</v>
      </c>
      <c r="AO6" s="146" t="s">
        <v>69</v>
      </c>
      <c r="AP6" s="30" t="s">
        <v>69</v>
      </c>
      <c r="AQ6" s="146" t="s">
        <v>69</v>
      </c>
      <c r="AR6" s="30" t="s">
        <v>69</v>
      </c>
      <c r="AS6" s="146" t="s">
        <v>69</v>
      </c>
      <c r="AT6" s="30" t="s">
        <v>69</v>
      </c>
      <c r="AU6" s="158" t="s">
        <v>69</v>
      </c>
      <c r="AV6" s="30" t="s">
        <v>69</v>
      </c>
      <c r="AW6" s="146" t="s">
        <v>69</v>
      </c>
      <c r="AX6" s="45" t="s">
        <v>69</v>
      </c>
      <c r="AY6" s="107" t="s">
        <v>69</v>
      </c>
      <c r="AZ6" s="45" t="s">
        <v>69</v>
      </c>
      <c r="BA6" s="107" t="s">
        <v>69</v>
      </c>
      <c r="BB6" s="45" t="s">
        <v>69</v>
      </c>
      <c r="BC6" s="107" t="s">
        <v>69</v>
      </c>
      <c r="BD6" s="45" t="s">
        <v>69</v>
      </c>
      <c r="BE6" s="107" t="s">
        <v>69</v>
      </c>
      <c r="BF6" s="45" t="s">
        <v>69</v>
      </c>
      <c r="BG6" s="107" t="s">
        <v>69</v>
      </c>
      <c r="BH6" s="45" t="s">
        <v>69</v>
      </c>
      <c r="BI6" s="107" t="s">
        <v>69</v>
      </c>
      <c r="BJ6" s="45" t="s">
        <v>69</v>
      </c>
      <c r="BK6" s="107" t="s">
        <v>69</v>
      </c>
      <c r="BL6" s="45" t="s">
        <v>69</v>
      </c>
      <c r="BM6" s="107" t="s">
        <v>69</v>
      </c>
      <c r="BN6" s="45" t="s">
        <v>69</v>
      </c>
      <c r="BO6" s="107" t="s">
        <v>69</v>
      </c>
      <c r="BP6" s="74" t="s">
        <v>69</v>
      </c>
      <c r="BQ6" s="118" t="s">
        <v>69</v>
      </c>
      <c r="BR6" s="74" t="s">
        <v>69</v>
      </c>
      <c r="BS6" s="118" t="s">
        <v>69</v>
      </c>
      <c r="BT6" s="74" t="s">
        <v>69</v>
      </c>
      <c r="BU6" s="118" t="s">
        <v>69</v>
      </c>
      <c r="BV6" s="74" t="s">
        <v>69</v>
      </c>
      <c r="BW6" s="118" t="s">
        <v>69</v>
      </c>
      <c r="BX6" s="74" t="s">
        <v>69</v>
      </c>
      <c r="BY6" s="132" t="s">
        <v>69</v>
      </c>
      <c r="BZ6" s="82" t="s">
        <v>69</v>
      </c>
      <c r="CA6" s="132" t="s">
        <v>69</v>
      </c>
      <c r="CB6" s="82" t="s">
        <v>69</v>
      </c>
      <c r="CC6" s="132" t="s">
        <v>69</v>
      </c>
      <c r="CD6" s="54" t="s">
        <v>69</v>
      </c>
      <c r="CE6" s="138" t="s">
        <v>69</v>
      </c>
      <c r="CF6" s="54" t="s">
        <v>69</v>
      </c>
      <c r="CG6" s="138" t="s">
        <v>69</v>
      </c>
      <c r="CH6" s="54" t="s">
        <v>69</v>
      </c>
      <c r="CI6" s="138" t="s">
        <v>69</v>
      </c>
    </row>
    <row r="7" spans="1:87" ht="16.5" x14ac:dyDescent="0.35">
      <c r="A7" s="95" t="s">
        <v>663</v>
      </c>
      <c r="B7" s="95" t="s">
        <v>30</v>
      </c>
      <c r="C7" s="96" t="s">
        <v>667</v>
      </c>
      <c r="D7" s="95" t="s">
        <v>666</v>
      </c>
      <c r="E7" s="95">
        <f t="shared" si="0"/>
        <v>1</v>
      </c>
      <c r="F7" s="95"/>
      <c r="G7" s="95"/>
      <c r="H7" s="95"/>
      <c r="I7" s="95">
        <f>COUNTIF($M7:$ES7,"=-1")</f>
        <v>0</v>
      </c>
      <c r="J7" s="95">
        <f>COUNTIF($M7:$ES7,"=0")</f>
        <v>0</v>
      </c>
      <c r="K7" s="95">
        <f>COUNTIF($M7:$ES7,"=1")</f>
        <v>1</v>
      </c>
      <c r="L7" s="95">
        <f>COUNTIF($M7:$ES7,"=Mixed")</f>
        <v>0</v>
      </c>
      <c r="M7" s="205" t="s">
        <v>69</v>
      </c>
      <c r="N7" s="19" t="s">
        <v>69</v>
      </c>
      <c r="O7" s="205" t="s">
        <v>69</v>
      </c>
      <c r="P7" s="19" t="s">
        <v>69</v>
      </c>
      <c r="Q7" s="205" t="s">
        <v>69</v>
      </c>
      <c r="R7" s="19" t="s">
        <v>69</v>
      </c>
      <c r="S7" s="146" t="s">
        <v>69</v>
      </c>
      <c r="T7" s="19" t="s">
        <v>69</v>
      </c>
      <c r="U7" s="146" t="s">
        <v>69</v>
      </c>
      <c r="V7" s="19">
        <v>1</v>
      </c>
      <c r="W7" s="146" t="s">
        <v>69</v>
      </c>
      <c r="X7" s="19" t="s">
        <v>69</v>
      </c>
      <c r="Y7" s="146" t="s">
        <v>69</v>
      </c>
      <c r="Z7" s="19" t="s">
        <v>69</v>
      </c>
      <c r="AA7" s="146" t="s">
        <v>69</v>
      </c>
      <c r="AB7" s="19" t="s">
        <v>69</v>
      </c>
      <c r="AC7" s="146" t="s">
        <v>69</v>
      </c>
      <c r="AD7" s="19" t="s">
        <v>69</v>
      </c>
      <c r="AE7" s="146" t="s">
        <v>69</v>
      </c>
      <c r="AF7" s="30" t="s">
        <v>69</v>
      </c>
      <c r="AG7" s="171" t="s">
        <v>69</v>
      </c>
      <c r="AH7" s="30" t="s">
        <v>69</v>
      </c>
      <c r="AI7" s="158" t="s">
        <v>69</v>
      </c>
      <c r="AJ7" s="30" t="s">
        <v>69</v>
      </c>
      <c r="AK7" s="154" t="s">
        <v>69</v>
      </c>
      <c r="AL7" s="30" t="s">
        <v>69</v>
      </c>
      <c r="AM7" s="146" t="s">
        <v>69</v>
      </c>
      <c r="AN7" s="30" t="s">
        <v>69</v>
      </c>
      <c r="AO7" s="146" t="s">
        <v>69</v>
      </c>
      <c r="AP7" s="30" t="s">
        <v>69</v>
      </c>
      <c r="AQ7" s="146" t="s">
        <v>69</v>
      </c>
      <c r="AR7" s="30" t="s">
        <v>69</v>
      </c>
      <c r="AS7" s="146" t="s">
        <v>69</v>
      </c>
      <c r="AT7" s="30" t="s">
        <v>69</v>
      </c>
      <c r="AU7" s="158" t="s">
        <v>69</v>
      </c>
      <c r="AV7" s="30" t="s">
        <v>69</v>
      </c>
      <c r="AW7" s="146" t="s">
        <v>69</v>
      </c>
      <c r="AX7" s="45" t="s">
        <v>69</v>
      </c>
      <c r="AY7" s="107" t="s">
        <v>69</v>
      </c>
      <c r="AZ7" s="45" t="s">
        <v>69</v>
      </c>
      <c r="BA7" s="107" t="s">
        <v>69</v>
      </c>
      <c r="BB7" s="45" t="s">
        <v>69</v>
      </c>
      <c r="BC7" s="107" t="s">
        <v>69</v>
      </c>
      <c r="BD7" s="45" t="s">
        <v>69</v>
      </c>
      <c r="BE7" s="107" t="s">
        <v>69</v>
      </c>
      <c r="BF7" s="45" t="s">
        <v>69</v>
      </c>
      <c r="BG7" s="107" t="s">
        <v>69</v>
      </c>
      <c r="BH7" s="45" t="s">
        <v>69</v>
      </c>
      <c r="BI7" s="107" t="s">
        <v>69</v>
      </c>
      <c r="BJ7" s="45" t="s">
        <v>69</v>
      </c>
      <c r="BK7" s="107" t="s">
        <v>69</v>
      </c>
      <c r="BL7" s="45" t="s">
        <v>69</v>
      </c>
      <c r="BM7" s="107" t="s">
        <v>69</v>
      </c>
      <c r="BN7" s="45" t="s">
        <v>69</v>
      </c>
      <c r="BO7" s="107" t="s">
        <v>69</v>
      </c>
      <c r="BP7" s="74" t="s">
        <v>69</v>
      </c>
      <c r="BQ7" s="118" t="s">
        <v>69</v>
      </c>
      <c r="BR7" s="74" t="s">
        <v>69</v>
      </c>
      <c r="BS7" s="118" t="s">
        <v>69</v>
      </c>
      <c r="BT7" s="74" t="s">
        <v>69</v>
      </c>
      <c r="BU7" s="118" t="s">
        <v>69</v>
      </c>
      <c r="BV7" s="74" t="s">
        <v>69</v>
      </c>
      <c r="BW7" s="118" t="s">
        <v>69</v>
      </c>
      <c r="BX7" s="74" t="s">
        <v>69</v>
      </c>
      <c r="BY7" s="132" t="s">
        <v>69</v>
      </c>
      <c r="BZ7" s="82" t="s">
        <v>69</v>
      </c>
      <c r="CA7" s="132" t="s">
        <v>69</v>
      </c>
      <c r="CB7" s="82" t="s">
        <v>69</v>
      </c>
      <c r="CC7" s="132" t="s">
        <v>69</v>
      </c>
      <c r="CD7" s="54" t="s">
        <v>69</v>
      </c>
      <c r="CE7" s="138" t="s">
        <v>69</v>
      </c>
      <c r="CF7" s="54" t="s">
        <v>69</v>
      </c>
      <c r="CG7" s="138" t="s">
        <v>69</v>
      </c>
      <c r="CH7" s="54" t="s">
        <v>69</v>
      </c>
      <c r="CI7" s="138" t="s">
        <v>69</v>
      </c>
    </row>
    <row r="8" spans="1:87" ht="16.5" x14ac:dyDescent="0.35">
      <c r="A8" s="95" t="s">
        <v>663</v>
      </c>
      <c r="B8" s="95" t="s">
        <v>30</v>
      </c>
      <c r="C8" s="96" t="s">
        <v>668</v>
      </c>
      <c r="D8" s="95" t="s">
        <v>665</v>
      </c>
      <c r="E8" s="95">
        <f t="shared" si="0"/>
        <v>0</v>
      </c>
      <c r="F8" s="95">
        <f>COUNTIF($M8:$EV8,"=1")</f>
        <v>0</v>
      </c>
      <c r="G8" s="95">
        <f>COUNTIF($M8:$EV8,"=2")</f>
        <v>0</v>
      </c>
      <c r="H8" s="95">
        <f>COUNTIF($M8:$EV8,"=3")</f>
        <v>0</v>
      </c>
      <c r="I8" s="95"/>
      <c r="J8" s="95"/>
      <c r="K8" s="95"/>
      <c r="L8" s="95"/>
      <c r="M8" s="205" t="s">
        <v>69</v>
      </c>
      <c r="N8" s="19" t="s">
        <v>69</v>
      </c>
      <c r="O8" s="205" t="s">
        <v>69</v>
      </c>
      <c r="P8" s="19" t="s">
        <v>69</v>
      </c>
      <c r="Q8" s="205" t="s">
        <v>69</v>
      </c>
      <c r="R8" s="19" t="s">
        <v>69</v>
      </c>
      <c r="S8" s="146" t="s">
        <v>69</v>
      </c>
      <c r="T8" s="19" t="s">
        <v>69</v>
      </c>
      <c r="U8" s="146" t="s">
        <v>69</v>
      </c>
      <c r="V8" s="19" t="s">
        <v>69</v>
      </c>
      <c r="W8" s="146" t="s">
        <v>69</v>
      </c>
      <c r="X8" s="19" t="s">
        <v>69</v>
      </c>
      <c r="Y8" s="146" t="s">
        <v>69</v>
      </c>
      <c r="Z8" s="19" t="s">
        <v>69</v>
      </c>
      <c r="AA8" s="146" t="s">
        <v>69</v>
      </c>
      <c r="AB8" s="19" t="s">
        <v>69</v>
      </c>
      <c r="AC8" s="146" t="s">
        <v>69</v>
      </c>
      <c r="AD8" s="19" t="s">
        <v>69</v>
      </c>
      <c r="AE8" s="146" t="s">
        <v>69</v>
      </c>
      <c r="AF8" s="30" t="s">
        <v>69</v>
      </c>
      <c r="AG8" s="171" t="s">
        <v>69</v>
      </c>
      <c r="AH8" s="30" t="s">
        <v>69</v>
      </c>
      <c r="AI8" s="158" t="s">
        <v>69</v>
      </c>
      <c r="AJ8" s="30" t="s">
        <v>69</v>
      </c>
      <c r="AK8" s="154" t="s">
        <v>69</v>
      </c>
      <c r="AL8" s="30" t="s">
        <v>69</v>
      </c>
      <c r="AM8" s="146" t="s">
        <v>69</v>
      </c>
      <c r="AN8" s="30" t="s">
        <v>69</v>
      </c>
      <c r="AO8" s="146" t="s">
        <v>69</v>
      </c>
      <c r="AP8" s="30" t="s">
        <v>69</v>
      </c>
      <c r="AQ8" s="146" t="s">
        <v>69</v>
      </c>
      <c r="AR8" s="30" t="s">
        <v>69</v>
      </c>
      <c r="AS8" s="146" t="s">
        <v>69</v>
      </c>
      <c r="AT8" s="30" t="s">
        <v>69</v>
      </c>
      <c r="AU8" s="158" t="s">
        <v>69</v>
      </c>
      <c r="AV8" s="30" t="s">
        <v>69</v>
      </c>
      <c r="AW8" s="146" t="s">
        <v>69</v>
      </c>
      <c r="AX8" s="45" t="s">
        <v>69</v>
      </c>
      <c r="AY8" s="107" t="s">
        <v>69</v>
      </c>
      <c r="AZ8" s="45" t="s">
        <v>69</v>
      </c>
      <c r="BA8" s="107" t="s">
        <v>69</v>
      </c>
      <c r="BB8" s="45" t="s">
        <v>69</v>
      </c>
      <c r="BC8" s="107" t="s">
        <v>69</v>
      </c>
      <c r="BD8" s="45" t="s">
        <v>69</v>
      </c>
      <c r="BE8" s="107" t="s">
        <v>69</v>
      </c>
      <c r="BF8" s="45" t="s">
        <v>69</v>
      </c>
      <c r="BG8" s="107" t="s">
        <v>69</v>
      </c>
      <c r="BH8" s="45" t="s">
        <v>69</v>
      </c>
      <c r="BI8" s="107" t="s">
        <v>69</v>
      </c>
      <c r="BJ8" s="45" t="s">
        <v>69</v>
      </c>
      <c r="BK8" s="107" t="s">
        <v>69</v>
      </c>
      <c r="BL8" s="45" t="s">
        <v>69</v>
      </c>
      <c r="BM8" s="107" t="s">
        <v>69</v>
      </c>
      <c r="BN8" s="45" t="s">
        <v>69</v>
      </c>
      <c r="BO8" s="107" t="s">
        <v>69</v>
      </c>
      <c r="BP8" s="74" t="s">
        <v>69</v>
      </c>
      <c r="BQ8" s="118" t="s">
        <v>69</v>
      </c>
      <c r="BR8" s="74" t="s">
        <v>69</v>
      </c>
      <c r="BS8" s="118" t="s">
        <v>69</v>
      </c>
      <c r="BT8" s="74" t="s">
        <v>69</v>
      </c>
      <c r="BU8" s="118" t="s">
        <v>69</v>
      </c>
      <c r="BV8" s="74" t="s">
        <v>69</v>
      </c>
      <c r="BW8" s="118" t="s">
        <v>69</v>
      </c>
      <c r="BX8" s="74" t="s">
        <v>69</v>
      </c>
      <c r="BY8" s="132" t="s">
        <v>69</v>
      </c>
      <c r="BZ8" s="82" t="s">
        <v>69</v>
      </c>
      <c r="CA8" s="132" t="s">
        <v>69</v>
      </c>
      <c r="CB8" s="82" t="s">
        <v>69</v>
      </c>
      <c r="CC8" s="132" t="s">
        <v>69</v>
      </c>
      <c r="CD8" s="54" t="s">
        <v>69</v>
      </c>
      <c r="CE8" s="138" t="s">
        <v>69</v>
      </c>
      <c r="CF8" s="54" t="s">
        <v>69</v>
      </c>
      <c r="CG8" s="138" t="s">
        <v>69</v>
      </c>
      <c r="CH8" s="54" t="s">
        <v>69</v>
      </c>
      <c r="CI8" s="138" t="s">
        <v>69</v>
      </c>
    </row>
    <row r="9" spans="1:87" ht="16.5" x14ac:dyDescent="0.35">
      <c r="A9" s="95" t="s">
        <v>663</v>
      </c>
      <c r="B9" s="95" t="s">
        <v>30</v>
      </c>
      <c r="C9" s="96" t="s">
        <v>668</v>
      </c>
      <c r="D9" s="95" t="s">
        <v>666</v>
      </c>
      <c r="E9" s="95">
        <f t="shared" si="0"/>
        <v>0</v>
      </c>
      <c r="F9" s="95"/>
      <c r="G9" s="95"/>
      <c r="H9" s="95"/>
      <c r="I9" s="95">
        <f>COUNTIF($M9:$ES9,"=-1")</f>
        <v>0</v>
      </c>
      <c r="J9" s="95">
        <f>COUNTIF($M9:$ES9,"=0")</f>
        <v>0</v>
      </c>
      <c r="K9" s="95">
        <f>COUNTIF($M9:$ES9,"=1")</f>
        <v>0</v>
      </c>
      <c r="L9" s="95">
        <f>COUNTIF($M9:$ES9,"=Mixed")</f>
        <v>0</v>
      </c>
      <c r="M9" s="205" t="s">
        <v>69</v>
      </c>
      <c r="N9" s="19" t="s">
        <v>69</v>
      </c>
      <c r="O9" s="205" t="s">
        <v>69</v>
      </c>
      <c r="P9" s="19" t="s">
        <v>69</v>
      </c>
      <c r="Q9" s="205" t="s">
        <v>69</v>
      </c>
      <c r="R9" s="19" t="s">
        <v>69</v>
      </c>
      <c r="S9" s="146" t="s">
        <v>69</v>
      </c>
      <c r="T9" s="19" t="s">
        <v>69</v>
      </c>
      <c r="U9" s="146" t="s">
        <v>69</v>
      </c>
      <c r="V9" s="19" t="s">
        <v>69</v>
      </c>
      <c r="W9" s="146" t="s">
        <v>69</v>
      </c>
      <c r="X9" s="19" t="s">
        <v>69</v>
      </c>
      <c r="Y9" s="146" t="s">
        <v>69</v>
      </c>
      <c r="Z9" s="19" t="s">
        <v>69</v>
      </c>
      <c r="AA9" s="146" t="s">
        <v>69</v>
      </c>
      <c r="AB9" s="19" t="s">
        <v>69</v>
      </c>
      <c r="AC9" s="146" t="s">
        <v>69</v>
      </c>
      <c r="AD9" s="19" t="s">
        <v>69</v>
      </c>
      <c r="AE9" s="146" t="s">
        <v>69</v>
      </c>
      <c r="AF9" s="30" t="s">
        <v>69</v>
      </c>
      <c r="AG9" s="171" t="s">
        <v>69</v>
      </c>
      <c r="AH9" s="30" t="s">
        <v>69</v>
      </c>
      <c r="AI9" s="158" t="s">
        <v>69</v>
      </c>
      <c r="AJ9" s="30" t="s">
        <v>69</v>
      </c>
      <c r="AK9" s="154" t="s">
        <v>69</v>
      </c>
      <c r="AL9" s="30" t="s">
        <v>69</v>
      </c>
      <c r="AM9" s="146" t="s">
        <v>69</v>
      </c>
      <c r="AN9" s="30" t="s">
        <v>69</v>
      </c>
      <c r="AO9" s="146" t="s">
        <v>69</v>
      </c>
      <c r="AP9" s="30" t="s">
        <v>69</v>
      </c>
      <c r="AQ9" s="146" t="s">
        <v>69</v>
      </c>
      <c r="AR9" s="30" t="s">
        <v>69</v>
      </c>
      <c r="AS9" s="146" t="s">
        <v>69</v>
      </c>
      <c r="AT9" s="30" t="s">
        <v>69</v>
      </c>
      <c r="AU9" s="158" t="s">
        <v>69</v>
      </c>
      <c r="AV9" s="30" t="s">
        <v>69</v>
      </c>
      <c r="AW9" s="146" t="s">
        <v>69</v>
      </c>
      <c r="AX9" s="45" t="s">
        <v>69</v>
      </c>
      <c r="AY9" s="107" t="s">
        <v>69</v>
      </c>
      <c r="AZ9" s="45" t="s">
        <v>69</v>
      </c>
      <c r="BA9" s="107" t="s">
        <v>69</v>
      </c>
      <c r="BB9" s="45" t="s">
        <v>69</v>
      </c>
      <c r="BC9" s="107" t="s">
        <v>69</v>
      </c>
      <c r="BD9" s="45" t="s">
        <v>69</v>
      </c>
      <c r="BE9" s="107" t="s">
        <v>69</v>
      </c>
      <c r="BF9" s="45" t="s">
        <v>69</v>
      </c>
      <c r="BG9" s="107" t="s">
        <v>69</v>
      </c>
      <c r="BH9" s="45" t="s">
        <v>69</v>
      </c>
      <c r="BI9" s="107" t="s">
        <v>69</v>
      </c>
      <c r="BJ9" s="45" t="s">
        <v>69</v>
      </c>
      <c r="BK9" s="107" t="s">
        <v>69</v>
      </c>
      <c r="BL9" s="45" t="s">
        <v>69</v>
      </c>
      <c r="BM9" s="107" t="s">
        <v>69</v>
      </c>
      <c r="BN9" s="45" t="s">
        <v>69</v>
      </c>
      <c r="BO9" s="107" t="s">
        <v>69</v>
      </c>
      <c r="BP9" s="74" t="s">
        <v>69</v>
      </c>
      <c r="BQ9" s="118" t="s">
        <v>69</v>
      </c>
      <c r="BR9" s="74" t="s">
        <v>69</v>
      </c>
      <c r="BS9" s="118" t="s">
        <v>69</v>
      </c>
      <c r="BT9" s="74" t="s">
        <v>69</v>
      </c>
      <c r="BU9" s="118" t="s">
        <v>69</v>
      </c>
      <c r="BV9" s="74" t="s">
        <v>69</v>
      </c>
      <c r="BW9" s="118" t="s">
        <v>69</v>
      </c>
      <c r="BX9" s="74" t="s">
        <v>69</v>
      </c>
      <c r="BY9" s="132" t="s">
        <v>69</v>
      </c>
      <c r="BZ9" s="82" t="s">
        <v>69</v>
      </c>
      <c r="CA9" s="132" t="s">
        <v>69</v>
      </c>
      <c r="CB9" s="82" t="s">
        <v>69</v>
      </c>
      <c r="CC9" s="132" t="s">
        <v>69</v>
      </c>
      <c r="CD9" s="54" t="s">
        <v>69</v>
      </c>
      <c r="CE9" s="138" t="s">
        <v>69</v>
      </c>
      <c r="CF9" s="54" t="s">
        <v>69</v>
      </c>
      <c r="CG9" s="138" t="s">
        <v>69</v>
      </c>
      <c r="CH9" s="54" t="s">
        <v>69</v>
      </c>
      <c r="CI9" s="138" t="s">
        <v>69</v>
      </c>
    </row>
    <row r="10" spans="1:87" ht="15" customHeight="1" x14ac:dyDescent="0.35">
      <c r="A10" s="95" t="s">
        <v>663</v>
      </c>
      <c r="B10" s="95" t="s">
        <v>30</v>
      </c>
      <c r="C10" s="96" t="s">
        <v>22</v>
      </c>
      <c r="D10" s="96" t="s">
        <v>22</v>
      </c>
      <c r="E10" s="95">
        <f>SUM(F10:H10)</f>
        <v>13</v>
      </c>
      <c r="F10" s="96">
        <f>SUM(F4:F9)</f>
        <v>6</v>
      </c>
      <c r="G10" s="96">
        <f t="shared" ref="G10:L10" si="1">SUM(G4:G9)</f>
        <v>3</v>
      </c>
      <c r="H10" s="96">
        <f t="shared" si="1"/>
        <v>4</v>
      </c>
      <c r="I10" s="96">
        <f t="shared" si="1"/>
        <v>0</v>
      </c>
      <c r="J10" s="96">
        <f t="shared" si="1"/>
        <v>1</v>
      </c>
      <c r="K10" s="96">
        <f t="shared" si="1"/>
        <v>11</v>
      </c>
      <c r="L10" s="96">
        <f t="shared" si="1"/>
        <v>1</v>
      </c>
      <c r="M10" s="206"/>
      <c r="N10" s="15"/>
      <c r="O10" s="206"/>
      <c r="P10" s="15"/>
      <c r="Q10" s="206"/>
      <c r="R10" s="15"/>
      <c r="S10" s="145"/>
      <c r="T10" s="15"/>
      <c r="U10" s="145" t="s">
        <v>750</v>
      </c>
      <c r="V10" s="25" t="s">
        <v>157</v>
      </c>
      <c r="W10" s="145"/>
      <c r="X10" s="15"/>
      <c r="Y10" s="151"/>
      <c r="Z10" s="15"/>
      <c r="AA10" s="145"/>
      <c r="AB10" s="15"/>
      <c r="AC10" s="145"/>
      <c r="AD10" s="25" t="s">
        <v>772</v>
      </c>
      <c r="AE10" s="145"/>
      <c r="AF10" s="85"/>
      <c r="AG10" s="172"/>
      <c r="AH10" s="61"/>
      <c r="AI10" s="151" t="s">
        <v>776</v>
      </c>
      <c r="AJ10" s="61"/>
      <c r="AK10" s="153"/>
      <c r="AL10" s="61" t="s">
        <v>731</v>
      </c>
      <c r="AM10" s="145"/>
      <c r="AN10" s="61"/>
      <c r="AO10" s="145"/>
      <c r="AP10" s="61"/>
      <c r="AQ10" s="145"/>
      <c r="AR10" s="61"/>
      <c r="AS10" s="145"/>
      <c r="AT10" s="61"/>
      <c r="AU10" s="151"/>
      <c r="AV10" s="61" t="s">
        <v>371</v>
      </c>
      <c r="AW10" s="145"/>
      <c r="AX10" s="47" t="s">
        <v>387</v>
      </c>
      <c r="AY10" s="106"/>
      <c r="AZ10" s="47"/>
      <c r="BA10" s="106"/>
      <c r="BB10" s="47"/>
      <c r="BC10" s="106"/>
      <c r="BD10" s="47"/>
      <c r="BE10" s="106" t="s">
        <v>733</v>
      </c>
      <c r="BF10" s="49"/>
      <c r="BG10" s="106"/>
      <c r="BH10" s="47"/>
      <c r="BI10" s="106"/>
      <c r="BJ10" s="47"/>
      <c r="BK10" s="106"/>
      <c r="BL10" s="47"/>
      <c r="BM10" s="106"/>
      <c r="BN10" s="47"/>
      <c r="BO10" s="106"/>
      <c r="BP10" s="74"/>
      <c r="BQ10" s="118"/>
      <c r="BR10" s="74"/>
      <c r="BS10" s="118"/>
      <c r="BT10" s="74"/>
      <c r="BU10" s="120" t="s">
        <v>554</v>
      </c>
      <c r="BV10" s="74"/>
      <c r="BW10" s="128" t="s">
        <v>568</v>
      </c>
      <c r="BX10" s="74"/>
      <c r="BY10" s="134" t="s">
        <v>583</v>
      </c>
      <c r="BZ10" s="82"/>
      <c r="CA10" s="132"/>
      <c r="CB10" s="82"/>
      <c r="CC10" s="132"/>
      <c r="CD10" s="54"/>
      <c r="CE10" s="137" t="s">
        <v>629</v>
      </c>
      <c r="CF10" s="56" t="s">
        <v>637</v>
      </c>
      <c r="CG10" s="137"/>
      <c r="CH10" s="56"/>
      <c r="CI10" s="137"/>
    </row>
    <row r="11" spans="1:87" ht="16.5" x14ac:dyDescent="0.35">
      <c r="A11" s="95" t="s">
        <v>663</v>
      </c>
      <c r="B11" s="95" t="s">
        <v>31</v>
      </c>
      <c r="C11" s="96" t="s">
        <v>664</v>
      </c>
      <c r="D11" s="95" t="s">
        <v>665</v>
      </c>
      <c r="E11" s="95">
        <f t="shared" si="0"/>
        <v>20</v>
      </c>
      <c r="F11" s="95">
        <f>COUNTIF($M11:$EV11,"=1")</f>
        <v>4</v>
      </c>
      <c r="G11" s="95">
        <f>COUNTIF($M11:$EV11,"=2")</f>
        <v>12</v>
      </c>
      <c r="H11" s="95">
        <f>COUNTIF($M11:$EV11,"=3")</f>
        <v>4</v>
      </c>
      <c r="I11" s="95"/>
      <c r="J11" s="95"/>
      <c r="K11" s="95"/>
      <c r="L11" s="95"/>
      <c r="M11" s="229">
        <v>2</v>
      </c>
      <c r="N11" s="22" t="s">
        <v>69</v>
      </c>
      <c r="O11" s="209" t="s">
        <v>69</v>
      </c>
      <c r="P11" s="22" t="s">
        <v>69</v>
      </c>
      <c r="Q11" s="209" t="s">
        <v>69</v>
      </c>
      <c r="R11" s="22" t="s">
        <v>69</v>
      </c>
      <c r="S11" s="149">
        <v>2</v>
      </c>
      <c r="T11" s="22" t="s">
        <v>69</v>
      </c>
      <c r="U11" s="149" t="s">
        <v>69</v>
      </c>
      <c r="V11" s="22" t="s">
        <v>69</v>
      </c>
      <c r="W11" s="149" t="s">
        <v>69</v>
      </c>
      <c r="X11" s="22" t="s">
        <v>69</v>
      </c>
      <c r="Y11" s="149" t="s">
        <v>69</v>
      </c>
      <c r="Z11" s="22" t="s">
        <v>69</v>
      </c>
      <c r="AA11" s="149" t="s">
        <v>69</v>
      </c>
      <c r="AB11" s="22" t="s">
        <v>69</v>
      </c>
      <c r="AC11" s="149" t="s">
        <v>69</v>
      </c>
      <c r="AD11" s="22" t="s">
        <v>69</v>
      </c>
      <c r="AE11" s="149" t="s">
        <v>69</v>
      </c>
      <c r="AF11" s="33">
        <v>2</v>
      </c>
      <c r="AG11" s="175" t="s">
        <v>69</v>
      </c>
      <c r="AH11" s="33" t="s">
        <v>69</v>
      </c>
      <c r="AI11" s="159" t="s">
        <v>69</v>
      </c>
      <c r="AJ11" s="33" t="s">
        <v>69</v>
      </c>
      <c r="AK11" s="165" t="s">
        <v>69</v>
      </c>
      <c r="AL11" s="33">
        <v>2</v>
      </c>
      <c r="AM11" s="149" t="s">
        <v>69</v>
      </c>
      <c r="AN11" s="33" t="s">
        <v>69</v>
      </c>
      <c r="AO11" s="149" t="s">
        <v>69</v>
      </c>
      <c r="AP11" s="33" t="s">
        <v>69</v>
      </c>
      <c r="AQ11" s="149">
        <v>2</v>
      </c>
      <c r="AR11" s="33" t="s">
        <v>69</v>
      </c>
      <c r="AS11" s="149">
        <v>2</v>
      </c>
      <c r="AT11" s="33" t="s">
        <v>69</v>
      </c>
      <c r="AU11" s="159">
        <v>2</v>
      </c>
      <c r="AV11" s="33">
        <v>2</v>
      </c>
      <c r="AW11" s="149">
        <v>2</v>
      </c>
      <c r="AX11" s="45" t="s">
        <v>69</v>
      </c>
      <c r="AY11" s="107" t="s">
        <v>69</v>
      </c>
      <c r="AZ11" s="45">
        <v>3</v>
      </c>
      <c r="BA11" s="107">
        <v>2</v>
      </c>
      <c r="BB11" s="45" t="s">
        <v>69</v>
      </c>
      <c r="BC11" s="107" t="s">
        <v>69</v>
      </c>
      <c r="BD11" s="45" t="s">
        <v>69</v>
      </c>
      <c r="BE11" s="107" t="s">
        <v>69</v>
      </c>
      <c r="BF11" s="45" t="s">
        <v>69</v>
      </c>
      <c r="BG11" s="107" t="s">
        <v>69</v>
      </c>
      <c r="BH11" s="45" t="s">
        <v>69</v>
      </c>
      <c r="BI11" s="107" t="s">
        <v>69</v>
      </c>
      <c r="BJ11" s="45" t="s">
        <v>69</v>
      </c>
      <c r="BK11" s="107" t="s">
        <v>69</v>
      </c>
      <c r="BL11" s="45" t="s">
        <v>69</v>
      </c>
      <c r="BM11" s="107" t="s">
        <v>69</v>
      </c>
      <c r="BN11" s="45" t="s">
        <v>69</v>
      </c>
      <c r="BO11" s="107" t="s">
        <v>69</v>
      </c>
      <c r="BP11" s="74" t="s">
        <v>69</v>
      </c>
      <c r="BQ11" s="118">
        <v>1</v>
      </c>
      <c r="BR11" s="74">
        <v>1</v>
      </c>
      <c r="BS11" s="118" t="s">
        <v>69</v>
      </c>
      <c r="BT11" s="74" t="s">
        <v>69</v>
      </c>
      <c r="BU11" s="118" t="s">
        <v>69</v>
      </c>
      <c r="BV11" s="74" t="s">
        <v>69</v>
      </c>
      <c r="BW11" s="118" t="s">
        <v>69</v>
      </c>
      <c r="BX11" s="74" t="s">
        <v>69</v>
      </c>
      <c r="BY11" s="132">
        <v>1</v>
      </c>
      <c r="BZ11" s="82" t="s">
        <v>69</v>
      </c>
      <c r="CA11" s="132" t="s">
        <v>69</v>
      </c>
      <c r="CB11" s="82">
        <v>2</v>
      </c>
      <c r="CC11" s="228">
        <v>2</v>
      </c>
      <c r="CD11" s="54">
        <v>1</v>
      </c>
      <c r="CE11" s="138" t="s">
        <v>69</v>
      </c>
      <c r="CF11" s="54" t="s">
        <v>69</v>
      </c>
      <c r="CG11" s="138">
        <v>3</v>
      </c>
      <c r="CH11" s="54">
        <v>3</v>
      </c>
      <c r="CI11" s="138">
        <v>3</v>
      </c>
    </row>
    <row r="12" spans="1:87" ht="16.5" x14ac:dyDescent="0.35">
      <c r="A12" s="95" t="s">
        <v>663</v>
      </c>
      <c r="B12" s="95" t="s">
        <v>31</v>
      </c>
      <c r="C12" s="96" t="s">
        <v>664</v>
      </c>
      <c r="D12" s="95" t="s">
        <v>666</v>
      </c>
      <c r="E12" s="95">
        <f t="shared" si="0"/>
        <v>20</v>
      </c>
      <c r="F12" s="95"/>
      <c r="G12" s="95"/>
      <c r="H12" s="95"/>
      <c r="I12" s="95">
        <f>COUNTIF($M12:$ES12,"=-1")</f>
        <v>1</v>
      </c>
      <c r="J12" s="95">
        <f>COUNTIF($M12:$ES12,"=0")</f>
        <v>2</v>
      </c>
      <c r="K12" s="95">
        <f>COUNTIF($M12:$ES12,"=1")</f>
        <v>16</v>
      </c>
      <c r="L12" s="95">
        <f>COUNTIF($M12:$ES12,"=Mixed")</f>
        <v>1</v>
      </c>
      <c r="M12" s="229">
        <v>-1</v>
      </c>
      <c r="N12" s="22" t="s">
        <v>69</v>
      </c>
      <c r="O12" s="209" t="s">
        <v>69</v>
      </c>
      <c r="P12" s="22" t="s">
        <v>69</v>
      </c>
      <c r="Q12" s="209" t="s">
        <v>69</v>
      </c>
      <c r="R12" s="22" t="s">
        <v>69</v>
      </c>
      <c r="S12" s="149">
        <v>1</v>
      </c>
      <c r="T12" s="22" t="s">
        <v>69</v>
      </c>
      <c r="U12" s="149" t="s">
        <v>69</v>
      </c>
      <c r="V12" s="22" t="s">
        <v>69</v>
      </c>
      <c r="W12" s="149" t="s">
        <v>69</v>
      </c>
      <c r="X12" s="22" t="s">
        <v>69</v>
      </c>
      <c r="Y12" s="149" t="s">
        <v>69</v>
      </c>
      <c r="Z12" s="22" t="s">
        <v>69</v>
      </c>
      <c r="AA12" s="149" t="s">
        <v>69</v>
      </c>
      <c r="AB12" s="22" t="s">
        <v>69</v>
      </c>
      <c r="AC12" s="149" t="s">
        <v>69</v>
      </c>
      <c r="AD12" s="22" t="s">
        <v>69</v>
      </c>
      <c r="AE12" s="149" t="s">
        <v>69</v>
      </c>
      <c r="AF12" s="33">
        <v>1</v>
      </c>
      <c r="AG12" s="175" t="s">
        <v>69</v>
      </c>
      <c r="AH12" s="33" t="s">
        <v>69</v>
      </c>
      <c r="AI12" s="159" t="s">
        <v>69</v>
      </c>
      <c r="AJ12" s="33" t="s">
        <v>69</v>
      </c>
      <c r="AK12" s="165" t="s">
        <v>69</v>
      </c>
      <c r="AL12" s="33">
        <v>1</v>
      </c>
      <c r="AM12" s="149" t="s">
        <v>69</v>
      </c>
      <c r="AN12" s="33" t="s">
        <v>69</v>
      </c>
      <c r="AO12" s="149" t="s">
        <v>69</v>
      </c>
      <c r="AP12" s="33" t="s">
        <v>69</v>
      </c>
      <c r="AQ12" s="149">
        <v>1</v>
      </c>
      <c r="AR12" s="33" t="s">
        <v>69</v>
      </c>
      <c r="AS12" s="149">
        <v>1</v>
      </c>
      <c r="AT12" s="33" t="s">
        <v>69</v>
      </c>
      <c r="AU12" s="159">
        <v>1</v>
      </c>
      <c r="AV12" s="33">
        <v>1</v>
      </c>
      <c r="AW12" s="149">
        <v>1</v>
      </c>
      <c r="AX12" s="45" t="s">
        <v>69</v>
      </c>
      <c r="AY12" s="107" t="s">
        <v>69</v>
      </c>
      <c r="AZ12" s="45" t="s">
        <v>446</v>
      </c>
      <c r="BA12" s="107">
        <v>1</v>
      </c>
      <c r="BB12" s="45" t="s">
        <v>69</v>
      </c>
      <c r="BC12" s="107" t="s">
        <v>69</v>
      </c>
      <c r="BD12" s="45" t="s">
        <v>69</v>
      </c>
      <c r="BE12" s="107" t="s">
        <v>69</v>
      </c>
      <c r="BF12" s="45" t="s">
        <v>69</v>
      </c>
      <c r="BG12" s="107" t="s">
        <v>69</v>
      </c>
      <c r="BH12" s="45" t="s">
        <v>69</v>
      </c>
      <c r="BI12" s="107" t="s">
        <v>69</v>
      </c>
      <c r="BJ12" s="45" t="s">
        <v>69</v>
      </c>
      <c r="BK12" s="107" t="s">
        <v>69</v>
      </c>
      <c r="BL12" s="45" t="s">
        <v>69</v>
      </c>
      <c r="BM12" s="107" t="s">
        <v>69</v>
      </c>
      <c r="BN12" s="45" t="s">
        <v>69</v>
      </c>
      <c r="BO12" s="107" t="s">
        <v>69</v>
      </c>
      <c r="BP12" s="74" t="s">
        <v>69</v>
      </c>
      <c r="BQ12" s="118">
        <v>0</v>
      </c>
      <c r="BR12" s="74">
        <v>0</v>
      </c>
      <c r="BS12" s="118" t="s">
        <v>69</v>
      </c>
      <c r="BT12" s="74" t="s">
        <v>69</v>
      </c>
      <c r="BU12" s="118" t="s">
        <v>69</v>
      </c>
      <c r="BV12" s="74" t="s">
        <v>69</v>
      </c>
      <c r="BW12" s="118" t="s">
        <v>69</v>
      </c>
      <c r="BX12" s="74" t="s">
        <v>69</v>
      </c>
      <c r="BY12" s="132">
        <v>1</v>
      </c>
      <c r="BZ12" s="82" t="s">
        <v>69</v>
      </c>
      <c r="CA12" s="132" t="s">
        <v>69</v>
      </c>
      <c r="CB12" s="82">
        <v>1</v>
      </c>
      <c r="CC12" s="132">
        <v>1</v>
      </c>
      <c r="CD12" s="54">
        <v>1</v>
      </c>
      <c r="CE12" s="138" t="s">
        <v>69</v>
      </c>
      <c r="CF12" s="54" t="s">
        <v>69</v>
      </c>
      <c r="CG12" s="138">
        <v>1</v>
      </c>
      <c r="CH12" s="54">
        <v>1</v>
      </c>
      <c r="CI12" s="138">
        <v>1</v>
      </c>
    </row>
    <row r="13" spans="1:87" ht="16.5" x14ac:dyDescent="0.35">
      <c r="A13" s="95" t="s">
        <v>663</v>
      </c>
      <c r="B13" s="95" t="s">
        <v>31</v>
      </c>
      <c r="C13" s="96" t="s">
        <v>667</v>
      </c>
      <c r="D13" s="95" t="s">
        <v>665</v>
      </c>
      <c r="E13" s="95">
        <f t="shared" si="0"/>
        <v>0</v>
      </c>
      <c r="F13" s="95">
        <f>COUNTIF($M13:$EV13,"=1")</f>
        <v>0</v>
      </c>
      <c r="G13" s="95">
        <f>COUNTIF($M13:$EV13,"=2")</f>
        <v>0</v>
      </c>
      <c r="H13" s="95">
        <f>COUNTIF($M13:$EV13,"=3")</f>
        <v>0</v>
      </c>
      <c r="I13" s="95"/>
      <c r="J13" s="95"/>
      <c r="K13" s="95"/>
      <c r="L13" s="95"/>
      <c r="M13" s="209" t="s">
        <v>69</v>
      </c>
      <c r="N13" s="22" t="s">
        <v>69</v>
      </c>
      <c r="O13" s="209" t="s">
        <v>69</v>
      </c>
      <c r="P13" s="22" t="s">
        <v>69</v>
      </c>
      <c r="Q13" s="209" t="s">
        <v>69</v>
      </c>
      <c r="R13" s="22" t="s">
        <v>69</v>
      </c>
      <c r="S13" s="149" t="s">
        <v>69</v>
      </c>
      <c r="T13" s="22" t="s">
        <v>69</v>
      </c>
      <c r="U13" s="149" t="s">
        <v>69</v>
      </c>
      <c r="V13" s="22" t="s">
        <v>69</v>
      </c>
      <c r="W13" s="149" t="s">
        <v>69</v>
      </c>
      <c r="X13" s="22" t="s">
        <v>69</v>
      </c>
      <c r="Y13" s="149" t="s">
        <v>69</v>
      </c>
      <c r="Z13" s="22" t="s">
        <v>69</v>
      </c>
      <c r="AA13" s="149" t="s">
        <v>69</v>
      </c>
      <c r="AB13" s="22" t="s">
        <v>69</v>
      </c>
      <c r="AC13" s="149" t="s">
        <v>69</v>
      </c>
      <c r="AD13" s="22" t="s">
        <v>69</v>
      </c>
      <c r="AE13" s="149" t="s">
        <v>69</v>
      </c>
      <c r="AF13" s="33" t="s">
        <v>69</v>
      </c>
      <c r="AG13" s="175" t="s">
        <v>69</v>
      </c>
      <c r="AH13" s="33" t="s">
        <v>69</v>
      </c>
      <c r="AI13" s="159" t="s">
        <v>69</v>
      </c>
      <c r="AJ13" s="33" t="s">
        <v>69</v>
      </c>
      <c r="AK13" s="165" t="s">
        <v>69</v>
      </c>
      <c r="AL13" s="33" t="s">
        <v>69</v>
      </c>
      <c r="AM13" s="149" t="s">
        <v>69</v>
      </c>
      <c r="AN13" s="33" t="s">
        <v>69</v>
      </c>
      <c r="AO13" s="149" t="s">
        <v>69</v>
      </c>
      <c r="AP13" s="33" t="s">
        <v>69</v>
      </c>
      <c r="AQ13" s="149" t="s">
        <v>69</v>
      </c>
      <c r="AR13" s="33" t="s">
        <v>69</v>
      </c>
      <c r="AS13" s="149" t="s">
        <v>69</v>
      </c>
      <c r="AT13" s="33" t="s">
        <v>69</v>
      </c>
      <c r="AU13" s="159" t="s">
        <v>69</v>
      </c>
      <c r="AV13" s="33" t="s">
        <v>69</v>
      </c>
      <c r="AW13" s="149" t="s">
        <v>69</v>
      </c>
      <c r="AX13" s="45" t="s">
        <v>69</v>
      </c>
      <c r="AY13" s="107" t="s">
        <v>69</v>
      </c>
      <c r="AZ13" s="45" t="s">
        <v>69</v>
      </c>
      <c r="BA13" s="107" t="s">
        <v>69</v>
      </c>
      <c r="BB13" s="45" t="s">
        <v>69</v>
      </c>
      <c r="BC13" s="107" t="s">
        <v>69</v>
      </c>
      <c r="BD13" s="45" t="s">
        <v>69</v>
      </c>
      <c r="BE13" s="107" t="s">
        <v>69</v>
      </c>
      <c r="BF13" s="45" t="s">
        <v>69</v>
      </c>
      <c r="BG13" s="107" t="s">
        <v>69</v>
      </c>
      <c r="BH13" s="45" t="s">
        <v>69</v>
      </c>
      <c r="BI13" s="107" t="s">
        <v>69</v>
      </c>
      <c r="BJ13" s="45" t="s">
        <v>69</v>
      </c>
      <c r="BK13" s="107" t="s">
        <v>69</v>
      </c>
      <c r="BL13" s="45" t="s">
        <v>69</v>
      </c>
      <c r="BM13" s="107" t="s">
        <v>69</v>
      </c>
      <c r="BN13" s="45" t="s">
        <v>69</v>
      </c>
      <c r="BO13" s="107" t="s">
        <v>69</v>
      </c>
      <c r="BP13" s="74" t="s">
        <v>69</v>
      </c>
      <c r="BQ13" s="118" t="s">
        <v>69</v>
      </c>
      <c r="BR13" s="74" t="s">
        <v>69</v>
      </c>
      <c r="BS13" s="118" t="s">
        <v>69</v>
      </c>
      <c r="BT13" s="74" t="s">
        <v>69</v>
      </c>
      <c r="BU13" s="118" t="s">
        <v>69</v>
      </c>
      <c r="BV13" s="74" t="s">
        <v>69</v>
      </c>
      <c r="BW13" s="118" t="s">
        <v>69</v>
      </c>
      <c r="BX13" s="74" t="s">
        <v>69</v>
      </c>
      <c r="BY13" s="132" t="s">
        <v>69</v>
      </c>
      <c r="BZ13" s="82" t="s">
        <v>69</v>
      </c>
      <c r="CA13" s="132" t="s">
        <v>69</v>
      </c>
      <c r="CB13" s="82" t="s">
        <v>69</v>
      </c>
      <c r="CC13" s="132" t="s">
        <v>69</v>
      </c>
      <c r="CD13" s="54" t="s">
        <v>69</v>
      </c>
      <c r="CE13" s="138" t="s">
        <v>69</v>
      </c>
      <c r="CF13" s="54" t="s">
        <v>69</v>
      </c>
      <c r="CG13" s="138" t="s">
        <v>69</v>
      </c>
      <c r="CH13" s="54" t="s">
        <v>69</v>
      </c>
      <c r="CI13" s="138" t="s">
        <v>69</v>
      </c>
    </row>
    <row r="14" spans="1:87" ht="16.5" x14ac:dyDescent="0.35">
      <c r="A14" s="95" t="s">
        <v>663</v>
      </c>
      <c r="B14" s="95" t="s">
        <v>31</v>
      </c>
      <c r="C14" s="96" t="s">
        <v>667</v>
      </c>
      <c r="D14" s="95" t="s">
        <v>666</v>
      </c>
      <c r="E14" s="95">
        <f t="shared" si="0"/>
        <v>0</v>
      </c>
      <c r="F14" s="95"/>
      <c r="G14" s="95"/>
      <c r="H14" s="95"/>
      <c r="I14" s="95">
        <f>COUNTIF($M14:$ES14,"=-1")</f>
        <v>0</v>
      </c>
      <c r="J14" s="95">
        <f>COUNTIF($M14:$ES14,"=0")</f>
        <v>0</v>
      </c>
      <c r="K14" s="95">
        <f>COUNTIF($M14:$ES14,"=1")</f>
        <v>0</v>
      </c>
      <c r="L14" s="95">
        <f>COUNTIF($M14:$ES14,"=Mixed")</f>
        <v>0</v>
      </c>
      <c r="M14" s="209" t="s">
        <v>69</v>
      </c>
      <c r="N14" s="22" t="s">
        <v>69</v>
      </c>
      <c r="O14" s="209" t="s">
        <v>69</v>
      </c>
      <c r="P14" s="22" t="s">
        <v>69</v>
      </c>
      <c r="Q14" s="209" t="s">
        <v>69</v>
      </c>
      <c r="R14" s="22" t="s">
        <v>69</v>
      </c>
      <c r="S14" s="149" t="s">
        <v>69</v>
      </c>
      <c r="T14" s="22" t="s">
        <v>69</v>
      </c>
      <c r="U14" s="149" t="s">
        <v>69</v>
      </c>
      <c r="V14" s="22" t="s">
        <v>69</v>
      </c>
      <c r="W14" s="149" t="s">
        <v>69</v>
      </c>
      <c r="X14" s="22" t="s">
        <v>69</v>
      </c>
      <c r="Y14" s="149" t="s">
        <v>69</v>
      </c>
      <c r="Z14" s="22" t="s">
        <v>69</v>
      </c>
      <c r="AA14" s="149" t="s">
        <v>69</v>
      </c>
      <c r="AB14" s="22" t="s">
        <v>69</v>
      </c>
      <c r="AC14" s="149" t="s">
        <v>69</v>
      </c>
      <c r="AD14" s="22" t="s">
        <v>69</v>
      </c>
      <c r="AE14" s="149" t="s">
        <v>69</v>
      </c>
      <c r="AF14" s="33" t="s">
        <v>69</v>
      </c>
      <c r="AG14" s="175" t="s">
        <v>69</v>
      </c>
      <c r="AH14" s="33" t="s">
        <v>69</v>
      </c>
      <c r="AI14" s="159" t="s">
        <v>69</v>
      </c>
      <c r="AJ14" s="33" t="s">
        <v>69</v>
      </c>
      <c r="AK14" s="165" t="s">
        <v>69</v>
      </c>
      <c r="AL14" s="33" t="s">
        <v>69</v>
      </c>
      <c r="AM14" s="149" t="s">
        <v>69</v>
      </c>
      <c r="AN14" s="33" t="s">
        <v>69</v>
      </c>
      <c r="AO14" s="149" t="s">
        <v>69</v>
      </c>
      <c r="AP14" s="33" t="s">
        <v>69</v>
      </c>
      <c r="AQ14" s="149" t="s">
        <v>69</v>
      </c>
      <c r="AR14" s="33" t="s">
        <v>69</v>
      </c>
      <c r="AS14" s="149" t="s">
        <v>69</v>
      </c>
      <c r="AT14" s="33" t="s">
        <v>69</v>
      </c>
      <c r="AU14" s="159" t="s">
        <v>69</v>
      </c>
      <c r="AV14" s="33" t="s">
        <v>69</v>
      </c>
      <c r="AW14" s="149" t="s">
        <v>69</v>
      </c>
      <c r="AX14" s="45" t="s">
        <v>69</v>
      </c>
      <c r="AY14" s="107" t="s">
        <v>69</v>
      </c>
      <c r="AZ14" s="45" t="s">
        <v>69</v>
      </c>
      <c r="BA14" s="107" t="s">
        <v>69</v>
      </c>
      <c r="BB14" s="45" t="s">
        <v>69</v>
      </c>
      <c r="BC14" s="107" t="s">
        <v>69</v>
      </c>
      <c r="BD14" s="45" t="s">
        <v>69</v>
      </c>
      <c r="BE14" s="107" t="s">
        <v>69</v>
      </c>
      <c r="BF14" s="45" t="s">
        <v>69</v>
      </c>
      <c r="BG14" s="107" t="s">
        <v>69</v>
      </c>
      <c r="BH14" s="45" t="s">
        <v>69</v>
      </c>
      <c r="BI14" s="107" t="s">
        <v>69</v>
      </c>
      <c r="BJ14" s="45" t="s">
        <v>69</v>
      </c>
      <c r="BK14" s="107" t="s">
        <v>69</v>
      </c>
      <c r="BL14" s="45" t="s">
        <v>69</v>
      </c>
      <c r="BM14" s="107" t="s">
        <v>69</v>
      </c>
      <c r="BN14" s="45" t="s">
        <v>69</v>
      </c>
      <c r="BO14" s="107" t="s">
        <v>69</v>
      </c>
      <c r="BP14" s="74" t="s">
        <v>69</v>
      </c>
      <c r="BQ14" s="118" t="s">
        <v>69</v>
      </c>
      <c r="BR14" s="74" t="s">
        <v>69</v>
      </c>
      <c r="BS14" s="118" t="s">
        <v>69</v>
      </c>
      <c r="BT14" s="74" t="s">
        <v>69</v>
      </c>
      <c r="BU14" s="118" t="s">
        <v>69</v>
      </c>
      <c r="BV14" s="74" t="s">
        <v>69</v>
      </c>
      <c r="BW14" s="118" t="s">
        <v>69</v>
      </c>
      <c r="BX14" s="74" t="s">
        <v>69</v>
      </c>
      <c r="BY14" s="132" t="s">
        <v>69</v>
      </c>
      <c r="BZ14" s="82" t="s">
        <v>69</v>
      </c>
      <c r="CA14" s="132" t="s">
        <v>69</v>
      </c>
      <c r="CB14" s="82" t="s">
        <v>69</v>
      </c>
      <c r="CC14" s="132" t="s">
        <v>69</v>
      </c>
      <c r="CD14" s="54" t="s">
        <v>69</v>
      </c>
      <c r="CE14" s="138" t="s">
        <v>69</v>
      </c>
      <c r="CF14" s="54" t="s">
        <v>69</v>
      </c>
      <c r="CG14" s="138" t="s">
        <v>69</v>
      </c>
      <c r="CH14" s="54" t="s">
        <v>69</v>
      </c>
      <c r="CI14" s="138" t="s">
        <v>69</v>
      </c>
    </row>
    <row r="15" spans="1:87" ht="16.5" x14ac:dyDescent="0.35">
      <c r="A15" s="95" t="s">
        <v>663</v>
      </c>
      <c r="B15" s="95" t="s">
        <v>31</v>
      </c>
      <c r="C15" s="96" t="s">
        <v>668</v>
      </c>
      <c r="D15" s="95" t="s">
        <v>665</v>
      </c>
      <c r="E15" s="95">
        <f t="shared" si="0"/>
        <v>5</v>
      </c>
      <c r="F15" s="95">
        <f>COUNTIF($M15:$EV15,"=1")</f>
        <v>1</v>
      </c>
      <c r="G15" s="95">
        <f>COUNTIF($M15:$EV15,"=2")</f>
        <v>1</v>
      </c>
      <c r="H15" s="95">
        <f>COUNTIF($M15:$EV15,"=3")</f>
        <v>3</v>
      </c>
      <c r="I15" s="95"/>
      <c r="J15" s="95"/>
      <c r="K15" s="95"/>
      <c r="L15" s="95"/>
      <c r="M15" s="209" t="s">
        <v>69</v>
      </c>
      <c r="N15" s="22" t="s">
        <v>69</v>
      </c>
      <c r="O15" s="209" t="s">
        <v>69</v>
      </c>
      <c r="P15" s="22" t="s">
        <v>69</v>
      </c>
      <c r="Q15" s="209" t="s">
        <v>69</v>
      </c>
      <c r="R15" s="22" t="s">
        <v>69</v>
      </c>
      <c r="S15" s="149" t="s">
        <v>69</v>
      </c>
      <c r="T15" s="22" t="s">
        <v>69</v>
      </c>
      <c r="U15" s="149" t="s">
        <v>69</v>
      </c>
      <c r="V15" s="22" t="s">
        <v>69</v>
      </c>
      <c r="W15" s="149" t="s">
        <v>69</v>
      </c>
      <c r="X15" s="22" t="s">
        <v>69</v>
      </c>
      <c r="Y15" s="149" t="s">
        <v>69</v>
      </c>
      <c r="Z15" s="22" t="s">
        <v>69</v>
      </c>
      <c r="AA15" s="149" t="s">
        <v>69</v>
      </c>
      <c r="AB15" s="22" t="s">
        <v>69</v>
      </c>
      <c r="AC15" s="149" t="s">
        <v>69</v>
      </c>
      <c r="AD15" s="22" t="s">
        <v>69</v>
      </c>
      <c r="AE15" s="149" t="s">
        <v>69</v>
      </c>
      <c r="AF15" s="33" t="s">
        <v>69</v>
      </c>
      <c r="AG15" s="175" t="s">
        <v>69</v>
      </c>
      <c r="AH15" s="33" t="s">
        <v>69</v>
      </c>
      <c r="AI15" s="159" t="s">
        <v>69</v>
      </c>
      <c r="AJ15" s="33" t="s">
        <v>69</v>
      </c>
      <c r="AK15" s="165" t="s">
        <v>69</v>
      </c>
      <c r="AL15" s="33" t="s">
        <v>69</v>
      </c>
      <c r="AM15" s="149" t="s">
        <v>69</v>
      </c>
      <c r="AN15" s="33" t="s">
        <v>69</v>
      </c>
      <c r="AO15" s="149" t="s">
        <v>69</v>
      </c>
      <c r="AP15" s="33" t="s">
        <v>69</v>
      </c>
      <c r="AQ15" s="149" t="s">
        <v>69</v>
      </c>
      <c r="AR15" s="33" t="s">
        <v>69</v>
      </c>
      <c r="AS15" s="149" t="s">
        <v>69</v>
      </c>
      <c r="AT15" s="33" t="s">
        <v>69</v>
      </c>
      <c r="AU15" s="159">
        <v>2</v>
      </c>
      <c r="AV15" s="33" t="s">
        <v>69</v>
      </c>
      <c r="AW15" s="149" t="s">
        <v>69</v>
      </c>
      <c r="AX15" s="45" t="s">
        <v>69</v>
      </c>
      <c r="AY15" s="107" t="s">
        <v>69</v>
      </c>
      <c r="AZ15" s="45">
        <v>1</v>
      </c>
      <c r="BA15" s="107" t="s">
        <v>69</v>
      </c>
      <c r="BB15" s="45" t="s">
        <v>69</v>
      </c>
      <c r="BC15" s="107" t="s">
        <v>69</v>
      </c>
      <c r="BD15" s="45" t="s">
        <v>69</v>
      </c>
      <c r="BE15" s="107" t="s">
        <v>69</v>
      </c>
      <c r="BF15" s="45" t="s">
        <v>69</v>
      </c>
      <c r="BG15" s="107" t="s">
        <v>69</v>
      </c>
      <c r="BH15" s="45" t="s">
        <v>69</v>
      </c>
      <c r="BI15" s="107" t="s">
        <v>69</v>
      </c>
      <c r="BJ15" s="45" t="s">
        <v>69</v>
      </c>
      <c r="BK15" s="107" t="s">
        <v>69</v>
      </c>
      <c r="BL15" s="45" t="s">
        <v>69</v>
      </c>
      <c r="BM15" s="107" t="s">
        <v>69</v>
      </c>
      <c r="BN15" s="45" t="s">
        <v>69</v>
      </c>
      <c r="BO15" s="107" t="s">
        <v>69</v>
      </c>
      <c r="BP15" s="74" t="s">
        <v>69</v>
      </c>
      <c r="BQ15" s="118" t="s">
        <v>69</v>
      </c>
      <c r="BR15" s="74" t="s">
        <v>69</v>
      </c>
      <c r="BS15" s="118" t="s">
        <v>69</v>
      </c>
      <c r="BT15" s="74" t="s">
        <v>69</v>
      </c>
      <c r="BU15" s="118" t="s">
        <v>69</v>
      </c>
      <c r="BV15" s="74" t="s">
        <v>69</v>
      </c>
      <c r="BW15" s="118" t="s">
        <v>69</v>
      </c>
      <c r="BX15" s="74" t="s">
        <v>69</v>
      </c>
      <c r="BY15" s="132" t="s">
        <v>69</v>
      </c>
      <c r="BZ15" s="82" t="s">
        <v>69</v>
      </c>
      <c r="CA15" s="132" t="s">
        <v>69</v>
      </c>
      <c r="CB15" s="82" t="s">
        <v>69</v>
      </c>
      <c r="CC15" s="132" t="s">
        <v>69</v>
      </c>
      <c r="CD15" s="54" t="s">
        <v>69</v>
      </c>
      <c r="CE15" s="138" t="s">
        <v>69</v>
      </c>
      <c r="CF15" s="54" t="s">
        <v>69</v>
      </c>
      <c r="CG15" s="138">
        <v>3</v>
      </c>
      <c r="CH15" s="54">
        <v>3</v>
      </c>
      <c r="CI15" s="138">
        <v>3</v>
      </c>
    </row>
    <row r="16" spans="1:87" ht="16.5" x14ac:dyDescent="0.35">
      <c r="A16" s="95" t="s">
        <v>663</v>
      </c>
      <c r="B16" s="95" t="s">
        <v>31</v>
      </c>
      <c r="C16" s="96" t="s">
        <v>668</v>
      </c>
      <c r="D16" s="95" t="s">
        <v>666</v>
      </c>
      <c r="E16" s="95">
        <f t="shared" si="0"/>
        <v>5</v>
      </c>
      <c r="F16" s="95"/>
      <c r="G16" s="95"/>
      <c r="H16" s="95"/>
      <c r="I16" s="95">
        <f>COUNTIF($M16:$ES16,"=-1")</f>
        <v>2</v>
      </c>
      <c r="J16" s="95">
        <f>COUNTIF($M16:$ES16,"=0")</f>
        <v>0</v>
      </c>
      <c r="K16" s="95">
        <f>COUNTIF($M16:$ES16,"=1")</f>
        <v>3</v>
      </c>
      <c r="L16" s="95">
        <f>COUNTIF($M16:$ES16,"=Mixed")</f>
        <v>0</v>
      </c>
      <c r="M16" s="209" t="s">
        <v>69</v>
      </c>
      <c r="N16" s="22" t="s">
        <v>69</v>
      </c>
      <c r="O16" s="209" t="s">
        <v>69</v>
      </c>
      <c r="P16" s="22" t="s">
        <v>69</v>
      </c>
      <c r="Q16" s="209" t="s">
        <v>69</v>
      </c>
      <c r="R16" s="22" t="s">
        <v>69</v>
      </c>
      <c r="S16" s="149" t="s">
        <v>69</v>
      </c>
      <c r="T16" s="22" t="s">
        <v>69</v>
      </c>
      <c r="U16" s="149" t="s">
        <v>69</v>
      </c>
      <c r="V16" s="22" t="s">
        <v>69</v>
      </c>
      <c r="W16" s="149" t="s">
        <v>69</v>
      </c>
      <c r="X16" s="22" t="s">
        <v>69</v>
      </c>
      <c r="Y16" s="149" t="s">
        <v>69</v>
      </c>
      <c r="Z16" s="22" t="s">
        <v>69</v>
      </c>
      <c r="AA16" s="149" t="s">
        <v>69</v>
      </c>
      <c r="AB16" s="22" t="s">
        <v>69</v>
      </c>
      <c r="AC16" s="149" t="s">
        <v>69</v>
      </c>
      <c r="AD16" s="22" t="s">
        <v>69</v>
      </c>
      <c r="AE16" s="149" t="s">
        <v>69</v>
      </c>
      <c r="AF16" s="33" t="s">
        <v>69</v>
      </c>
      <c r="AG16" s="175" t="s">
        <v>69</v>
      </c>
      <c r="AH16" s="33" t="s">
        <v>69</v>
      </c>
      <c r="AI16" s="159" t="s">
        <v>69</v>
      </c>
      <c r="AJ16" s="33" t="s">
        <v>69</v>
      </c>
      <c r="AK16" s="165" t="s">
        <v>69</v>
      </c>
      <c r="AL16" s="33" t="s">
        <v>69</v>
      </c>
      <c r="AM16" s="149" t="s">
        <v>69</v>
      </c>
      <c r="AN16" s="33" t="s">
        <v>69</v>
      </c>
      <c r="AO16" s="149" t="s">
        <v>69</v>
      </c>
      <c r="AP16" s="33" t="s">
        <v>69</v>
      </c>
      <c r="AQ16" s="149" t="s">
        <v>69</v>
      </c>
      <c r="AR16" s="33" t="s">
        <v>69</v>
      </c>
      <c r="AS16" s="149" t="s">
        <v>69</v>
      </c>
      <c r="AT16" s="33" t="s">
        <v>69</v>
      </c>
      <c r="AU16" s="159">
        <v>1</v>
      </c>
      <c r="AV16" s="33" t="s">
        <v>69</v>
      </c>
      <c r="AW16" s="149" t="s">
        <v>69</v>
      </c>
      <c r="AX16" s="45" t="s">
        <v>69</v>
      </c>
      <c r="AY16" s="107" t="s">
        <v>69</v>
      </c>
      <c r="AZ16" s="45">
        <v>1</v>
      </c>
      <c r="BA16" s="107" t="s">
        <v>69</v>
      </c>
      <c r="BB16" s="45" t="s">
        <v>69</v>
      </c>
      <c r="BC16" s="107" t="s">
        <v>69</v>
      </c>
      <c r="BD16" s="45" t="s">
        <v>69</v>
      </c>
      <c r="BE16" s="107" t="s">
        <v>69</v>
      </c>
      <c r="BF16" s="45" t="s">
        <v>69</v>
      </c>
      <c r="BG16" s="107" t="s">
        <v>69</v>
      </c>
      <c r="BH16" s="45" t="s">
        <v>69</v>
      </c>
      <c r="BI16" s="107" t="s">
        <v>69</v>
      </c>
      <c r="BJ16" s="45" t="s">
        <v>69</v>
      </c>
      <c r="BK16" s="107" t="s">
        <v>69</v>
      </c>
      <c r="BL16" s="45" t="s">
        <v>69</v>
      </c>
      <c r="BM16" s="107" t="s">
        <v>69</v>
      </c>
      <c r="BN16" s="45" t="s">
        <v>69</v>
      </c>
      <c r="BO16" s="107" t="s">
        <v>69</v>
      </c>
      <c r="BP16" s="74" t="s">
        <v>69</v>
      </c>
      <c r="BQ16" s="118" t="s">
        <v>69</v>
      </c>
      <c r="BR16" s="74" t="s">
        <v>69</v>
      </c>
      <c r="BS16" s="118" t="s">
        <v>69</v>
      </c>
      <c r="BT16" s="74" t="s">
        <v>69</v>
      </c>
      <c r="BU16" s="118" t="s">
        <v>69</v>
      </c>
      <c r="BV16" s="74" t="s">
        <v>69</v>
      </c>
      <c r="BW16" s="118" t="s">
        <v>69</v>
      </c>
      <c r="BX16" s="74" t="s">
        <v>69</v>
      </c>
      <c r="BY16" s="132" t="s">
        <v>69</v>
      </c>
      <c r="BZ16" s="82" t="s">
        <v>69</v>
      </c>
      <c r="CA16" s="132" t="s">
        <v>69</v>
      </c>
      <c r="CB16" s="82" t="s">
        <v>69</v>
      </c>
      <c r="CC16" s="132" t="s">
        <v>69</v>
      </c>
      <c r="CD16" s="54" t="s">
        <v>69</v>
      </c>
      <c r="CE16" s="138" t="s">
        <v>69</v>
      </c>
      <c r="CF16" s="54" t="s">
        <v>69</v>
      </c>
      <c r="CG16" s="138">
        <v>-1</v>
      </c>
      <c r="CH16" s="54">
        <v>-1</v>
      </c>
      <c r="CI16" s="138">
        <v>1</v>
      </c>
    </row>
    <row r="17" spans="1:87" ht="15" customHeight="1" x14ac:dyDescent="0.35">
      <c r="A17" s="95" t="s">
        <v>663</v>
      </c>
      <c r="B17" s="95" t="s">
        <v>31</v>
      </c>
      <c r="C17" s="96" t="s">
        <v>22</v>
      </c>
      <c r="D17" s="96" t="s">
        <v>22</v>
      </c>
      <c r="E17" s="95">
        <f>SUM(F17:H17)</f>
        <v>25</v>
      </c>
      <c r="F17" s="96">
        <f>SUM(F11:F16)</f>
        <v>5</v>
      </c>
      <c r="G17" s="96">
        <f t="shared" ref="G17" si="2">SUM(G11:G16)</f>
        <v>13</v>
      </c>
      <c r="H17" s="96">
        <f t="shared" ref="H17" si="3">SUM(H11:H16)</f>
        <v>7</v>
      </c>
      <c r="I17" s="96">
        <f t="shared" ref="I17" si="4">SUM(I11:I16)</f>
        <v>3</v>
      </c>
      <c r="J17" s="96">
        <f t="shared" ref="J17" si="5">SUM(J11:J16)</f>
        <v>2</v>
      </c>
      <c r="K17" s="96">
        <f t="shared" ref="K17" si="6">SUM(K11:K16)</f>
        <v>19</v>
      </c>
      <c r="L17" s="96">
        <f t="shared" ref="L17" si="7">SUM(L11:L16)</f>
        <v>1</v>
      </c>
      <c r="M17" s="206" t="s">
        <v>70</v>
      </c>
      <c r="N17" s="15"/>
      <c r="O17" s="206"/>
      <c r="P17" s="15"/>
      <c r="Q17" s="206"/>
      <c r="R17" s="15"/>
      <c r="S17" s="145" t="s">
        <v>133</v>
      </c>
      <c r="T17" s="15"/>
      <c r="U17" s="145"/>
      <c r="V17" s="15"/>
      <c r="W17" s="145"/>
      <c r="X17" s="15"/>
      <c r="Y17" s="151"/>
      <c r="Z17" s="15"/>
      <c r="AA17" s="145"/>
      <c r="AB17" s="15"/>
      <c r="AC17" s="145"/>
      <c r="AD17" s="15"/>
      <c r="AE17" s="145"/>
      <c r="AF17" s="85" t="s">
        <v>734</v>
      </c>
      <c r="AG17" s="172"/>
      <c r="AH17" s="61"/>
      <c r="AI17" s="151"/>
      <c r="AJ17" s="61"/>
      <c r="AK17" s="153"/>
      <c r="AL17" s="61" t="s">
        <v>286</v>
      </c>
      <c r="AM17" s="145"/>
      <c r="AN17" s="61"/>
      <c r="AO17" s="145"/>
      <c r="AP17" s="61"/>
      <c r="AQ17" s="145" t="s">
        <v>759</v>
      </c>
      <c r="AR17" s="61"/>
      <c r="AS17" s="145" t="s">
        <v>735</v>
      </c>
      <c r="AT17" s="61"/>
      <c r="AU17" s="151" t="s">
        <v>773</v>
      </c>
      <c r="AV17" s="61" t="s">
        <v>736</v>
      </c>
      <c r="AW17" s="145" t="s">
        <v>737</v>
      </c>
      <c r="AX17" s="47"/>
      <c r="AY17" s="106"/>
      <c r="AZ17" s="47" t="s">
        <v>774</v>
      </c>
      <c r="BA17" s="106" t="s">
        <v>738</v>
      </c>
      <c r="BB17" s="47"/>
      <c r="BC17" s="106"/>
      <c r="BD17" s="47"/>
      <c r="BE17" s="106"/>
      <c r="BF17" s="49"/>
      <c r="BG17" s="106"/>
      <c r="BH17" s="47"/>
      <c r="BI17" s="106"/>
      <c r="BJ17" s="47"/>
      <c r="BK17" s="106"/>
      <c r="BL17" s="47"/>
      <c r="BM17" s="106"/>
      <c r="BN17" s="47"/>
      <c r="BO17" s="106"/>
      <c r="BP17" s="74"/>
      <c r="BQ17" s="121" t="s">
        <v>739</v>
      </c>
      <c r="BR17" s="72" t="s">
        <v>532</v>
      </c>
      <c r="BS17" s="118"/>
      <c r="BT17" s="74"/>
      <c r="BU17" s="118"/>
      <c r="BV17" s="74"/>
      <c r="BW17" s="118"/>
      <c r="BX17" s="74"/>
      <c r="BY17" s="134" t="s">
        <v>740</v>
      </c>
      <c r="BZ17" s="82"/>
      <c r="CA17" s="132"/>
      <c r="CB17" s="80" t="s">
        <v>607</v>
      </c>
      <c r="CC17" s="134" t="s">
        <v>741</v>
      </c>
      <c r="CD17" s="56" t="s">
        <v>620</v>
      </c>
      <c r="CE17" s="138"/>
      <c r="CF17" s="54"/>
      <c r="CG17" s="137" t="s">
        <v>643</v>
      </c>
      <c r="CH17" s="56" t="s">
        <v>646</v>
      </c>
      <c r="CI17" s="137" t="s">
        <v>650</v>
      </c>
    </row>
    <row r="18" spans="1:87" ht="16.5" customHeight="1" x14ac:dyDescent="0.35">
      <c r="A18" s="95" t="s">
        <v>663</v>
      </c>
      <c r="B18" s="95" t="s">
        <v>32</v>
      </c>
      <c r="C18" s="96" t="s">
        <v>664</v>
      </c>
      <c r="D18" s="95" t="s">
        <v>665</v>
      </c>
      <c r="E18" s="95">
        <f t="shared" si="0"/>
        <v>3</v>
      </c>
      <c r="F18" s="95">
        <f>COUNTIF($M18:$EV18,"=1")</f>
        <v>2</v>
      </c>
      <c r="G18" s="95">
        <f>COUNTIF($M18:$EV18,"=2")</f>
        <v>1</v>
      </c>
      <c r="H18" s="95">
        <f>COUNTIF($M18:$EV18,"=3")</f>
        <v>0</v>
      </c>
      <c r="I18" s="95"/>
      <c r="J18" s="95"/>
      <c r="K18" s="95"/>
      <c r="L18" s="95"/>
      <c r="M18" s="205" t="s">
        <v>69</v>
      </c>
      <c r="N18" s="19" t="s">
        <v>69</v>
      </c>
      <c r="O18" s="205" t="s">
        <v>69</v>
      </c>
      <c r="P18" s="19" t="s">
        <v>69</v>
      </c>
      <c r="Q18" s="205" t="s">
        <v>69</v>
      </c>
      <c r="R18" s="19" t="s">
        <v>69</v>
      </c>
      <c r="S18" s="146" t="s">
        <v>69</v>
      </c>
      <c r="T18" s="19" t="s">
        <v>69</v>
      </c>
      <c r="U18" s="146" t="s">
        <v>69</v>
      </c>
      <c r="V18" s="19" t="s">
        <v>69</v>
      </c>
      <c r="W18" s="146" t="s">
        <v>69</v>
      </c>
      <c r="X18" s="19" t="s">
        <v>69</v>
      </c>
      <c r="Y18" s="146" t="s">
        <v>69</v>
      </c>
      <c r="Z18" s="19" t="s">
        <v>69</v>
      </c>
      <c r="AA18" s="146" t="s">
        <v>69</v>
      </c>
      <c r="AB18" s="19" t="s">
        <v>69</v>
      </c>
      <c r="AC18" s="146" t="s">
        <v>69</v>
      </c>
      <c r="AD18" s="19" t="s">
        <v>69</v>
      </c>
      <c r="AE18" s="146" t="s">
        <v>69</v>
      </c>
      <c r="AF18" s="30" t="s">
        <v>69</v>
      </c>
      <c r="AG18" s="171" t="s">
        <v>69</v>
      </c>
      <c r="AH18" s="30" t="s">
        <v>69</v>
      </c>
      <c r="AI18" s="158" t="s">
        <v>69</v>
      </c>
      <c r="AJ18" s="30" t="s">
        <v>69</v>
      </c>
      <c r="AK18" s="154" t="s">
        <v>69</v>
      </c>
      <c r="AL18" s="30" t="s">
        <v>69</v>
      </c>
      <c r="AM18" s="146" t="s">
        <v>69</v>
      </c>
      <c r="AN18" s="30" t="s">
        <v>69</v>
      </c>
      <c r="AO18" s="146" t="s">
        <v>69</v>
      </c>
      <c r="AP18" s="30" t="s">
        <v>69</v>
      </c>
      <c r="AQ18" s="146" t="s">
        <v>69</v>
      </c>
      <c r="AR18" s="30" t="s">
        <v>69</v>
      </c>
      <c r="AS18" s="146" t="s">
        <v>69</v>
      </c>
      <c r="AT18" s="30" t="s">
        <v>69</v>
      </c>
      <c r="AU18" s="158" t="s">
        <v>69</v>
      </c>
      <c r="AV18" s="30">
        <v>2</v>
      </c>
      <c r="AW18" s="146" t="s">
        <v>69</v>
      </c>
      <c r="AX18" s="45" t="s">
        <v>69</v>
      </c>
      <c r="AY18" s="107" t="s">
        <v>69</v>
      </c>
      <c r="AZ18" s="45" t="s">
        <v>69</v>
      </c>
      <c r="BA18" s="107" t="s">
        <v>69</v>
      </c>
      <c r="BB18" s="45" t="s">
        <v>69</v>
      </c>
      <c r="BC18" s="107" t="s">
        <v>69</v>
      </c>
      <c r="BD18" s="45" t="s">
        <v>69</v>
      </c>
      <c r="BE18" s="107" t="s">
        <v>69</v>
      </c>
      <c r="BF18" s="45" t="s">
        <v>69</v>
      </c>
      <c r="BG18" s="107" t="s">
        <v>69</v>
      </c>
      <c r="BH18" s="45" t="s">
        <v>69</v>
      </c>
      <c r="BI18" s="107" t="s">
        <v>69</v>
      </c>
      <c r="BJ18" s="45" t="s">
        <v>69</v>
      </c>
      <c r="BK18" s="107" t="s">
        <v>69</v>
      </c>
      <c r="BL18" s="45" t="s">
        <v>69</v>
      </c>
      <c r="BM18" s="107" t="s">
        <v>69</v>
      </c>
      <c r="BN18" s="45" t="s">
        <v>69</v>
      </c>
      <c r="BO18" s="107" t="s">
        <v>69</v>
      </c>
      <c r="BP18" s="74" t="s">
        <v>69</v>
      </c>
      <c r="BQ18" s="118" t="s">
        <v>69</v>
      </c>
      <c r="BR18" s="74" t="s">
        <v>69</v>
      </c>
      <c r="BS18" s="118" t="s">
        <v>69</v>
      </c>
      <c r="BT18" s="74" t="s">
        <v>69</v>
      </c>
      <c r="BU18" s="118">
        <v>1</v>
      </c>
      <c r="BV18" s="74" t="s">
        <v>69</v>
      </c>
      <c r="BW18" s="118">
        <v>1</v>
      </c>
      <c r="BX18" s="74" t="s">
        <v>69</v>
      </c>
      <c r="BY18" s="228" t="s">
        <v>69</v>
      </c>
      <c r="BZ18" s="82" t="s">
        <v>69</v>
      </c>
      <c r="CA18" s="132" t="s">
        <v>69</v>
      </c>
      <c r="CB18" s="82" t="s">
        <v>69</v>
      </c>
      <c r="CC18" s="132" t="s">
        <v>69</v>
      </c>
      <c r="CD18" s="54" t="s">
        <v>69</v>
      </c>
      <c r="CE18" s="138" t="s">
        <v>69</v>
      </c>
      <c r="CF18" s="54" t="s">
        <v>69</v>
      </c>
      <c r="CG18" s="138" t="s">
        <v>69</v>
      </c>
      <c r="CH18" s="54" t="s">
        <v>69</v>
      </c>
      <c r="CI18" s="138" t="s">
        <v>69</v>
      </c>
    </row>
    <row r="19" spans="1:87" ht="16.5" x14ac:dyDescent="0.35">
      <c r="A19" s="95" t="s">
        <v>663</v>
      </c>
      <c r="B19" s="95" t="s">
        <v>32</v>
      </c>
      <c r="C19" s="96" t="s">
        <v>664</v>
      </c>
      <c r="D19" s="95" t="s">
        <v>666</v>
      </c>
      <c r="E19" s="95">
        <f t="shared" si="0"/>
        <v>3</v>
      </c>
      <c r="F19" s="95"/>
      <c r="G19" s="95"/>
      <c r="H19" s="95"/>
      <c r="I19" s="95">
        <f>COUNTIF($M19:$ES19,"=-1")</f>
        <v>0</v>
      </c>
      <c r="J19" s="95">
        <f>COUNTIF($M19:$ES19,"=0")</f>
        <v>0</v>
      </c>
      <c r="K19" s="95">
        <f>COUNTIF($M19:$ES19,"=1")</f>
        <v>3</v>
      </c>
      <c r="L19" s="95">
        <f>COUNTIF($M19:$ES19,"=Mixed")</f>
        <v>0</v>
      </c>
      <c r="M19" s="205" t="s">
        <v>69</v>
      </c>
      <c r="N19" s="19" t="s">
        <v>69</v>
      </c>
      <c r="O19" s="205" t="s">
        <v>69</v>
      </c>
      <c r="P19" s="19" t="s">
        <v>69</v>
      </c>
      <c r="Q19" s="205" t="s">
        <v>69</v>
      </c>
      <c r="R19" s="19" t="s">
        <v>69</v>
      </c>
      <c r="S19" s="146" t="s">
        <v>69</v>
      </c>
      <c r="T19" s="19" t="s">
        <v>69</v>
      </c>
      <c r="U19" s="146" t="s">
        <v>69</v>
      </c>
      <c r="V19" s="19" t="s">
        <v>69</v>
      </c>
      <c r="W19" s="146" t="s">
        <v>69</v>
      </c>
      <c r="X19" s="19" t="s">
        <v>69</v>
      </c>
      <c r="Y19" s="146" t="s">
        <v>69</v>
      </c>
      <c r="Z19" s="19" t="s">
        <v>69</v>
      </c>
      <c r="AA19" s="146" t="s">
        <v>69</v>
      </c>
      <c r="AB19" s="19" t="s">
        <v>69</v>
      </c>
      <c r="AC19" s="146" t="s">
        <v>69</v>
      </c>
      <c r="AD19" s="19" t="s">
        <v>69</v>
      </c>
      <c r="AE19" s="146" t="s">
        <v>69</v>
      </c>
      <c r="AF19" s="30" t="s">
        <v>69</v>
      </c>
      <c r="AG19" s="171" t="s">
        <v>69</v>
      </c>
      <c r="AH19" s="30" t="s">
        <v>69</v>
      </c>
      <c r="AI19" s="158" t="s">
        <v>69</v>
      </c>
      <c r="AJ19" s="30" t="s">
        <v>69</v>
      </c>
      <c r="AK19" s="154" t="s">
        <v>69</v>
      </c>
      <c r="AL19" s="30" t="s">
        <v>69</v>
      </c>
      <c r="AM19" s="146" t="s">
        <v>69</v>
      </c>
      <c r="AN19" s="30" t="s">
        <v>69</v>
      </c>
      <c r="AO19" s="146" t="s">
        <v>69</v>
      </c>
      <c r="AP19" s="30" t="s">
        <v>69</v>
      </c>
      <c r="AQ19" s="146" t="s">
        <v>69</v>
      </c>
      <c r="AR19" s="30" t="s">
        <v>69</v>
      </c>
      <c r="AS19" s="146" t="s">
        <v>69</v>
      </c>
      <c r="AT19" s="30" t="s">
        <v>69</v>
      </c>
      <c r="AU19" s="158" t="s">
        <v>69</v>
      </c>
      <c r="AV19" s="30">
        <v>1</v>
      </c>
      <c r="AW19" s="146" t="s">
        <v>69</v>
      </c>
      <c r="AX19" s="45" t="s">
        <v>69</v>
      </c>
      <c r="AY19" s="107" t="s">
        <v>69</v>
      </c>
      <c r="AZ19" s="45" t="s">
        <v>69</v>
      </c>
      <c r="BA19" s="107" t="s">
        <v>69</v>
      </c>
      <c r="BB19" s="45" t="s">
        <v>69</v>
      </c>
      <c r="BC19" s="107" t="s">
        <v>69</v>
      </c>
      <c r="BD19" s="45" t="s">
        <v>69</v>
      </c>
      <c r="BE19" s="107" t="s">
        <v>69</v>
      </c>
      <c r="BF19" s="45" t="s">
        <v>69</v>
      </c>
      <c r="BG19" s="107" t="s">
        <v>69</v>
      </c>
      <c r="BH19" s="45" t="s">
        <v>69</v>
      </c>
      <c r="BI19" s="107" t="s">
        <v>69</v>
      </c>
      <c r="BJ19" s="45" t="s">
        <v>69</v>
      </c>
      <c r="BK19" s="107" t="s">
        <v>69</v>
      </c>
      <c r="BL19" s="45" t="s">
        <v>69</v>
      </c>
      <c r="BM19" s="107" t="s">
        <v>69</v>
      </c>
      <c r="BN19" s="45" t="s">
        <v>69</v>
      </c>
      <c r="BO19" s="107" t="s">
        <v>69</v>
      </c>
      <c r="BP19" s="74" t="s">
        <v>69</v>
      </c>
      <c r="BQ19" s="118" t="s">
        <v>69</v>
      </c>
      <c r="BR19" s="74" t="s">
        <v>69</v>
      </c>
      <c r="BS19" s="118" t="s">
        <v>69</v>
      </c>
      <c r="BT19" s="74" t="s">
        <v>69</v>
      </c>
      <c r="BU19" s="118">
        <v>1</v>
      </c>
      <c r="BV19" s="74" t="s">
        <v>69</v>
      </c>
      <c r="BW19" s="118">
        <v>1</v>
      </c>
      <c r="BX19" s="74" t="s">
        <v>69</v>
      </c>
      <c r="BY19" s="132" t="s">
        <v>69</v>
      </c>
      <c r="BZ19" s="82" t="s">
        <v>69</v>
      </c>
      <c r="CA19" s="132" t="s">
        <v>69</v>
      </c>
      <c r="CB19" s="82" t="s">
        <v>69</v>
      </c>
      <c r="CC19" s="132" t="s">
        <v>69</v>
      </c>
      <c r="CD19" s="54" t="s">
        <v>69</v>
      </c>
      <c r="CE19" s="138" t="s">
        <v>69</v>
      </c>
      <c r="CF19" s="54" t="s">
        <v>69</v>
      </c>
      <c r="CG19" s="138" t="s">
        <v>69</v>
      </c>
      <c r="CH19" s="54" t="s">
        <v>69</v>
      </c>
      <c r="CI19" s="138" t="s">
        <v>69</v>
      </c>
    </row>
    <row r="20" spans="1:87" ht="16.5" x14ac:dyDescent="0.35">
      <c r="A20" s="95" t="s">
        <v>663</v>
      </c>
      <c r="B20" s="95" t="s">
        <v>32</v>
      </c>
      <c r="C20" s="96" t="s">
        <v>667</v>
      </c>
      <c r="D20" s="95" t="s">
        <v>665</v>
      </c>
      <c r="E20" s="95">
        <f t="shared" si="0"/>
        <v>0</v>
      </c>
      <c r="F20" s="95">
        <f>COUNTIF($M20:$EV20,"=1")</f>
        <v>0</v>
      </c>
      <c r="G20" s="95">
        <f>COUNTIF($M20:$EV20,"=2")</f>
        <v>0</v>
      </c>
      <c r="H20" s="95">
        <f>COUNTIF($M20:$EV20,"=3")</f>
        <v>0</v>
      </c>
      <c r="I20" s="95"/>
      <c r="J20" s="95"/>
      <c r="K20" s="95"/>
      <c r="L20" s="95"/>
      <c r="M20" s="205" t="s">
        <v>69</v>
      </c>
      <c r="N20" s="19" t="s">
        <v>69</v>
      </c>
      <c r="O20" s="205" t="s">
        <v>69</v>
      </c>
      <c r="P20" s="19" t="s">
        <v>69</v>
      </c>
      <c r="Q20" s="205" t="s">
        <v>69</v>
      </c>
      <c r="R20" s="19" t="s">
        <v>69</v>
      </c>
      <c r="S20" s="146" t="s">
        <v>69</v>
      </c>
      <c r="T20" s="19" t="s">
        <v>69</v>
      </c>
      <c r="U20" s="146" t="s">
        <v>69</v>
      </c>
      <c r="V20" s="19" t="s">
        <v>69</v>
      </c>
      <c r="W20" s="146" t="s">
        <v>69</v>
      </c>
      <c r="X20" s="19" t="s">
        <v>69</v>
      </c>
      <c r="Y20" s="146" t="s">
        <v>69</v>
      </c>
      <c r="Z20" s="19" t="s">
        <v>69</v>
      </c>
      <c r="AA20" s="146" t="s">
        <v>69</v>
      </c>
      <c r="AB20" s="19" t="s">
        <v>69</v>
      </c>
      <c r="AC20" s="146" t="s">
        <v>69</v>
      </c>
      <c r="AD20" s="19" t="s">
        <v>69</v>
      </c>
      <c r="AE20" s="146" t="s">
        <v>69</v>
      </c>
      <c r="AF20" s="30" t="s">
        <v>69</v>
      </c>
      <c r="AG20" s="171" t="s">
        <v>69</v>
      </c>
      <c r="AH20" s="30" t="s">
        <v>69</v>
      </c>
      <c r="AI20" s="158" t="s">
        <v>69</v>
      </c>
      <c r="AJ20" s="30" t="s">
        <v>69</v>
      </c>
      <c r="AK20" s="154" t="s">
        <v>69</v>
      </c>
      <c r="AL20" s="30" t="s">
        <v>69</v>
      </c>
      <c r="AM20" s="146" t="s">
        <v>69</v>
      </c>
      <c r="AN20" s="30" t="s">
        <v>69</v>
      </c>
      <c r="AO20" s="146" t="s">
        <v>69</v>
      </c>
      <c r="AP20" s="30" t="s">
        <v>69</v>
      </c>
      <c r="AQ20" s="146" t="s">
        <v>69</v>
      </c>
      <c r="AR20" s="30" t="s">
        <v>69</v>
      </c>
      <c r="AS20" s="146" t="s">
        <v>69</v>
      </c>
      <c r="AT20" s="30" t="s">
        <v>69</v>
      </c>
      <c r="AU20" s="158" t="s">
        <v>69</v>
      </c>
      <c r="AV20" s="30" t="s">
        <v>69</v>
      </c>
      <c r="AW20" s="146" t="s">
        <v>69</v>
      </c>
      <c r="AX20" s="45" t="s">
        <v>69</v>
      </c>
      <c r="AY20" s="107" t="s">
        <v>69</v>
      </c>
      <c r="AZ20" s="45" t="s">
        <v>69</v>
      </c>
      <c r="BA20" s="107" t="s">
        <v>69</v>
      </c>
      <c r="BB20" s="45" t="s">
        <v>69</v>
      </c>
      <c r="BC20" s="107" t="s">
        <v>69</v>
      </c>
      <c r="BD20" s="45" t="s">
        <v>69</v>
      </c>
      <c r="BE20" s="107" t="s">
        <v>69</v>
      </c>
      <c r="BF20" s="45" t="s">
        <v>69</v>
      </c>
      <c r="BG20" s="107" t="s">
        <v>69</v>
      </c>
      <c r="BH20" s="45" t="s">
        <v>69</v>
      </c>
      <c r="BI20" s="107" t="s">
        <v>69</v>
      </c>
      <c r="BJ20" s="45" t="s">
        <v>69</v>
      </c>
      <c r="BK20" s="107" t="s">
        <v>69</v>
      </c>
      <c r="BL20" s="45" t="s">
        <v>69</v>
      </c>
      <c r="BM20" s="107" t="s">
        <v>69</v>
      </c>
      <c r="BN20" s="45" t="s">
        <v>69</v>
      </c>
      <c r="BO20" s="107" t="s">
        <v>69</v>
      </c>
      <c r="BP20" s="74" t="s">
        <v>69</v>
      </c>
      <c r="BQ20" s="118" t="s">
        <v>69</v>
      </c>
      <c r="BR20" s="74" t="s">
        <v>69</v>
      </c>
      <c r="BS20" s="118" t="s">
        <v>69</v>
      </c>
      <c r="BT20" s="74" t="s">
        <v>69</v>
      </c>
      <c r="BU20" s="118" t="s">
        <v>69</v>
      </c>
      <c r="BV20" s="74" t="s">
        <v>69</v>
      </c>
      <c r="BW20" s="118" t="s">
        <v>69</v>
      </c>
      <c r="BX20" s="74" t="s">
        <v>69</v>
      </c>
      <c r="BY20" s="132" t="s">
        <v>69</v>
      </c>
      <c r="BZ20" s="82" t="s">
        <v>69</v>
      </c>
      <c r="CA20" s="132" t="s">
        <v>69</v>
      </c>
      <c r="CB20" s="82" t="s">
        <v>69</v>
      </c>
      <c r="CC20" s="132" t="s">
        <v>69</v>
      </c>
      <c r="CD20" s="54" t="s">
        <v>69</v>
      </c>
      <c r="CE20" s="138" t="s">
        <v>69</v>
      </c>
      <c r="CF20" s="54" t="s">
        <v>69</v>
      </c>
      <c r="CG20" s="138" t="s">
        <v>69</v>
      </c>
      <c r="CH20" s="54" t="s">
        <v>69</v>
      </c>
      <c r="CI20" s="138" t="s">
        <v>69</v>
      </c>
    </row>
    <row r="21" spans="1:87" ht="16.5" x14ac:dyDescent="0.35">
      <c r="A21" s="95" t="s">
        <v>663</v>
      </c>
      <c r="B21" s="95" t="s">
        <v>32</v>
      </c>
      <c r="C21" s="96" t="s">
        <v>667</v>
      </c>
      <c r="D21" s="95" t="s">
        <v>666</v>
      </c>
      <c r="E21" s="95">
        <f t="shared" si="0"/>
        <v>0</v>
      </c>
      <c r="F21" s="95"/>
      <c r="G21" s="95"/>
      <c r="H21" s="95"/>
      <c r="I21" s="95">
        <f>COUNTIF($M21:$ES21,"=-1")</f>
        <v>0</v>
      </c>
      <c r="J21" s="95">
        <f>COUNTIF($M21:$ES21,"=0")</f>
        <v>0</v>
      </c>
      <c r="K21" s="95">
        <f>COUNTIF($M21:$ES21,"=1")</f>
        <v>0</v>
      </c>
      <c r="L21" s="95">
        <f>COUNTIF($M21:$ES21,"=Mixed")</f>
        <v>0</v>
      </c>
      <c r="M21" s="205" t="s">
        <v>69</v>
      </c>
      <c r="N21" s="19" t="s">
        <v>69</v>
      </c>
      <c r="O21" s="205" t="s">
        <v>69</v>
      </c>
      <c r="P21" s="19" t="s">
        <v>69</v>
      </c>
      <c r="Q21" s="205" t="s">
        <v>69</v>
      </c>
      <c r="R21" s="19" t="s">
        <v>69</v>
      </c>
      <c r="S21" s="146" t="s">
        <v>69</v>
      </c>
      <c r="T21" s="19" t="s">
        <v>69</v>
      </c>
      <c r="U21" s="146" t="s">
        <v>69</v>
      </c>
      <c r="V21" s="19" t="s">
        <v>69</v>
      </c>
      <c r="W21" s="146" t="s">
        <v>69</v>
      </c>
      <c r="X21" s="19" t="s">
        <v>69</v>
      </c>
      <c r="Y21" s="146" t="s">
        <v>69</v>
      </c>
      <c r="Z21" s="19" t="s">
        <v>69</v>
      </c>
      <c r="AA21" s="146" t="s">
        <v>69</v>
      </c>
      <c r="AB21" s="19" t="s">
        <v>69</v>
      </c>
      <c r="AC21" s="146" t="s">
        <v>69</v>
      </c>
      <c r="AD21" s="19" t="s">
        <v>69</v>
      </c>
      <c r="AE21" s="146" t="s">
        <v>69</v>
      </c>
      <c r="AF21" s="30" t="s">
        <v>69</v>
      </c>
      <c r="AG21" s="171" t="s">
        <v>69</v>
      </c>
      <c r="AH21" s="30" t="s">
        <v>69</v>
      </c>
      <c r="AI21" s="158" t="s">
        <v>69</v>
      </c>
      <c r="AJ21" s="30" t="s">
        <v>69</v>
      </c>
      <c r="AK21" s="154" t="s">
        <v>69</v>
      </c>
      <c r="AL21" s="30" t="s">
        <v>69</v>
      </c>
      <c r="AM21" s="146" t="s">
        <v>69</v>
      </c>
      <c r="AN21" s="30" t="s">
        <v>69</v>
      </c>
      <c r="AO21" s="146" t="s">
        <v>69</v>
      </c>
      <c r="AP21" s="30" t="s">
        <v>69</v>
      </c>
      <c r="AQ21" s="146" t="s">
        <v>69</v>
      </c>
      <c r="AR21" s="30" t="s">
        <v>69</v>
      </c>
      <c r="AS21" s="146" t="s">
        <v>69</v>
      </c>
      <c r="AT21" s="30" t="s">
        <v>69</v>
      </c>
      <c r="AU21" s="158" t="s">
        <v>69</v>
      </c>
      <c r="AV21" s="30" t="s">
        <v>69</v>
      </c>
      <c r="AW21" s="146" t="s">
        <v>69</v>
      </c>
      <c r="AX21" s="45" t="s">
        <v>69</v>
      </c>
      <c r="AY21" s="107" t="s">
        <v>69</v>
      </c>
      <c r="AZ21" s="45" t="s">
        <v>69</v>
      </c>
      <c r="BA21" s="107" t="s">
        <v>69</v>
      </c>
      <c r="BB21" s="45" t="s">
        <v>69</v>
      </c>
      <c r="BC21" s="107" t="s">
        <v>69</v>
      </c>
      <c r="BD21" s="45" t="s">
        <v>69</v>
      </c>
      <c r="BE21" s="107" t="s">
        <v>69</v>
      </c>
      <c r="BF21" s="45" t="s">
        <v>69</v>
      </c>
      <c r="BG21" s="107" t="s">
        <v>69</v>
      </c>
      <c r="BH21" s="45" t="s">
        <v>69</v>
      </c>
      <c r="BI21" s="107" t="s">
        <v>69</v>
      </c>
      <c r="BJ21" s="45" t="s">
        <v>69</v>
      </c>
      <c r="BK21" s="107" t="s">
        <v>69</v>
      </c>
      <c r="BL21" s="45" t="s">
        <v>69</v>
      </c>
      <c r="BM21" s="107" t="s">
        <v>69</v>
      </c>
      <c r="BN21" s="45" t="s">
        <v>69</v>
      </c>
      <c r="BO21" s="107" t="s">
        <v>69</v>
      </c>
      <c r="BP21" s="74" t="s">
        <v>69</v>
      </c>
      <c r="BQ21" s="118" t="s">
        <v>69</v>
      </c>
      <c r="BR21" s="74" t="s">
        <v>69</v>
      </c>
      <c r="BS21" s="118" t="s">
        <v>69</v>
      </c>
      <c r="BT21" s="74" t="s">
        <v>69</v>
      </c>
      <c r="BU21" s="118" t="s">
        <v>69</v>
      </c>
      <c r="BV21" s="74" t="s">
        <v>69</v>
      </c>
      <c r="BW21" s="118" t="s">
        <v>69</v>
      </c>
      <c r="BX21" s="74" t="s">
        <v>69</v>
      </c>
      <c r="BY21" s="132" t="s">
        <v>69</v>
      </c>
      <c r="BZ21" s="82" t="s">
        <v>69</v>
      </c>
      <c r="CA21" s="132" t="s">
        <v>69</v>
      </c>
      <c r="CB21" s="82" t="s">
        <v>69</v>
      </c>
      <c r="CC21" s="132" t="s">
        <v>69</v>
      </c>
      <c r="CD21" s="54" t="s">
        <v>69</v>
      </c>
      <c r="CE21" s="138" t="s">
        <v>69</v>
      </c>
      <c r="CF21" s="54" t="s">
        <v>69</v>
      </c>
      <c r="CG21" s="138" t="s">
        <v>69</v>
      </c>
      <c r="CH21" s="54" t="s">
        <v>69</v>
      </c>
      <c r="CI21" s="138" t="s">
        <v>69</v>
      </c>
    </row>
    <row r="22" spans="1:87" ht="16.5" x14ac:dyDescent="0.35">
      <c r="A22" s="95" t="s">
        <v>663</v>
      </c>
      <c r="B22" s="95" t="s">
        <v>32</v>
      </c>
      <c r="C22" s="96" t="s">
        <v>668</v>
      </c>
      <c r="D22" s="95" t="s">
        <v>665</v>
      </c>
      <c r="E22" s="95">
        <f t="shared" si="0"/>
        <v>0</v>
      </c>
      <c r="F22" s="95">
        <f>COUNTIF($M22:$EV22,"=1")</f>
        <v>0</v>
      </c>
      <c r="G22" s="95">
        <f>COUNTIF($M22:$EV22,"=2")</f>
        <v>0</v>
      </c>
      <c r="H22" s="95">
        <f>COUNTIF($M22:$EV22,"=3")</f>
        <v>0</v>
      </c>
      <c r="I22" s="95"/>
      <c r="J22" s="95"/>
      <c r="K22" s="95"/>
      <c r="L22" s="95"/>
      <c r="M22" s="205" t="s">
        <v>69</v>
      </c>
      <c r="N22" s="19" t="s">
        <v>69</v>
      </c>
      <c r="O22" s="205" t="s">
        <v>69</v>
      </c>
      <c r="P22" s="19" t="s">
        <v>69</v>
      </c>
      <c r="Q22" s="205" t="s">
        <v>69</v>
      </c>
      <c r="R22" s="19" t="s">
        <v>69</v>
      </c>
      <c r="S22" s="146" t="s">
        <v>69</v>
      </c>
      <c r="T22" s="19" t="s">
        <v>69</v>
      </c>
      <c r="U22" s="146" t="s">
        <v>69</v>
      </c>
      <c r="V22" s="19" t="s">
        <v>69</v>
      </c>
      <c r="W22" s="146" t="s">
        <v>69</v>
      </c>
      <c r="X22" s="19" t="s">
        <v>69</v>
      </c>
      <c r="Y22" s="146" t="s">
        <v>69</v>
      </c>
      <c r="Z22" s="19" t="s">
        <v>69</v>
      </c>
      <c r="AA22" s="146" t="s">
        <v>69</v>
      </c>
      <c r="AB22" s="19" t="s">
        <v>69</v>
      </c>
      <c r="AC22" s="146" t="s">
        <v>69</v>
      </c>
      <c r="AD22" s="19" t="s">
        <v>69</v>
      </c>
      <c r="AE22" s="146" t="s">
        <v>69</v>
      </c>
      <c r="AF22" s="30" t="s">
        <v>69</v>
      </c>
      <c r="AG22" s="171" t="s">
        <v>69</v>
      </c>
      <c r="AH22" s="30" t="s">
        <v>69</v>
      </c>
      <c r="AI22" s="158" t="s">
        <v>69</v>
      </c>
      <c r="AJ22" s="30" t="s">
        <v>69</v>
      </c>
      <c r="AK22" s="154" t="s">
        <v>69</v>
      </c>
      <c r="AL22" s="30" t="s">
        <v>69</v>
      </c>
      <c r="AM22" s="146" t="s">
        <v>69</v>
      </c>
      <c r="AN22" s="30" t="s">
        <v>69</v>
      </c>
      <c r="AO22" s="146" t="s">
        <v>69</v>
      </c>
      <c r="AP22" s="30" t="s">
        <v>69</v>
      </c>
      <c r="AQ22" s="146" t="s">
        <v>69</v>
      </c>
      <c r="AR22" s="30" t="s">
        <v>69</v>
      </c>
      <c r="AS22" s="146" t="s">
        <v>69</v>
      </c>
      <c r="AT22" s="30" t="s">
        <v>69</v>
      </c>
      <c r="AU22" s="158" t="s">
        <v>69</v>
      </c>
      <c r="AV22" s="30" t="s">
        <v>69</v>
      </c>
      <c r="AW22" s="146" t="s">
        <v>69</v>
      </c>
      <c r="AX22" s="45" t="s">
        <v>69</v>
      </c>
      <c r="AY22" s="107" t="s">
        <v>69</v>
      </c>
      <c r="AZ22" s="45" t="s">
        <v>69</v>
      </c>
      <c r="BA22" s="107" t="s">
        <v>69</v>
      </c>
      <c r="BB22" s="45" t="s">
        <v>69</v>
      </c>
      <c r="BC22" s="107" t="s">
        <v>69</v>
      </c>
      <c r="BD22" s="45" t="s">
        <v>69</v>
      </c>
      <c r="BE22" s="107" t="s">
        <v>69</v>
      </c>
      <c r="BF22" s="45" t="s">
        <v>69</v>
      </c>
      <c r="BG22" s="107" t="s">
        <v>69</v>
      </c>
      <c r="BH22" s="45" t="s">
        <v>69</v>
      </c>
      <c r="BI22" s="107" t="s">
        <v>69</v>
      </c>
      <c r="BJ22" s="45" t="s">
        <v>69</v>
      </c>
      <c r="BK22" s="107" t="s">
        <v>69</v>
      </c>
      <c r="BL22" s="45" t="s">
        <v>69</v>
      </c>
      <c r="BM22" s="107" t="s">
        <v>69</v>
      </c>
      <c r="BN22" s="45" t="s">
        <v>69</v>
      </c>
      <c r="BO22" s="107" t="s">
        <v>69</v>
      </c>
      <c r="BP22" s="74" t="s">
        <v>69</v>
      </c>
      <c r="BQ22" s="118" t="s">
        <v>69</v>
      </c>
      <c r="BR22" s="74" t="s">
        <v>69</v>
      </c>
      <c r="BS22" s="118" t="s">
        <v>69</v>
      </c>
      <c r="BT22" s="74" t="s">
        <v>69</v>
      </c>
      <c r="BU22" s="118" t="s">
        <v>69</v>
      </c>
      <c r="BV22" s="74" t="s">
        <v>69</v>
      </c>
      <c r="BW22" s="118" t="s">
        <v>69</v>
      </c>
      <c r="BX22" s="74" t="s">
        <v>69</v>
      </c>
      <c r="BY22" s="132" t="s">
        <v>69</v>
      </c>
      <c r="BZ22" s="82" t="s">
        <v>69</v>
      </c>
      <c r="CA22" s="132" t="s">
        <v>69</v>
      </c>
      <c r="CB22" s="82" t="s">
        <v>69</v>
      </c>
      <c r="CC22" s="132" t="s">
        <v>69</v>
      </c>
      <c r="CD22" s="54" t="s">
        <v>69</v>
      </c>
      <c r="CE22" s="138" t="s">
        <v>69</v>
      </c>
      <c r="CF22" s="54" t="s">
        <v>69</v>
      </c>
      <c r="CG22" s="138" t="s">
        <v>69</v>
      </c>
      <c r="CH22" s="54" t="s">
        <v>69</v>
      </c>
      <c r="CI22" s="138" t="s">
        <v>69</v>
      </c>
    </row>
    <row r="23" spans="1:87" ht="16.5" x14ac:dyDescent="0.35">
      <c r="A23" s="95" t="s">
        <v>663</v>
      </c>
      <c r="B23" s="95" t="s">
        <v>32</v>
      </c>
      <c r="C23" s="96" t="s">
        <v>668</v>
      </c>
      <c r="D23" s="95" t="s">
        <v>666</v>
      </c>
      <c r="E23" s="95">
        <f t="shared" si="0"/>
        <v>0</v>
      </c>
      <c r="F23" s="95"/>
      <c r="G23" s="95"/>
      <c r="H23" s="95"/>
      <c r="I23" s="95">
        <f>COUNTIF($M23:$ES23,"=-1")</f>
        <v>0</v>
      </c>
      <c r="J23" s="95">
        <f>COUNTIF($M23:$ES23,"=0")</f>
        <v>0</v>
      </c>
      <c r="K23" s="95">
        <f>COUNTIF($M23:$ES23,"=1")</f>
        <v>0</v>
      </c>
      <c r="L23" s="95">
        <f>COUNTIF($M23:$ES23,"=Mixed")</f>
        <v>0</v>
      </c>
      <c r="M23" s="205" t="s">
        <v>69</v>
      </c>
      <c r="N23" s="19" t="s">
        <v>69</v>
      </c>
      <c r="O23" s="205" t="s">
        <v>69</v>
      </c>
      <c r="P23" s="19" t="s">
        <v>69</v>
      </c>
      <c r="Q23" s="205" t="s">
        <v>69</v>
      </c>
      <c r="R23" s="19" t="s">
        <v>69</v>
      </c>
      <c r="S23" s="146" t="s">
        <v>69</v>
      </c>
      <c r="T23" s="19" t="s">
        <v>69</v>
      </c>
      <c r="U23" s="146" t="s">
        <v>69</v>
      </c>
      <c r="V23" s="19" t="s">
        <v>69</v>
      </c>
      <c r="W23" s="146" t="s">
        <v>69</v>
      </c>
      <c r="X23" s="19" t="s">
        <v>69</v>
      </c>
      <c r="Y23" s="146" t="s">
        <v>69</v>
      </c>
      <c r="Z23" s="19" t="s">
        <v>69</v>
      </c>
      <c r="AA23" s="146" t="s">
        <v>69</v>
      </c>
      <c r="AB23" s="19" t="s">
        <v>69</v>
      </c>
      <c r="AC23" s="146" t="s">
        <v>69</v>
      </c>
      <c r="AD23" s="19" t="s">
        <v>69</v>
      </c>
      <c r="AE23" s="146" t="s">
        <v>69</v>
      </c>
      <c r="AF23" s="30" t="s">
        <v>69</v>
      </c>
      <c r="AG23" s="171" t="s">
        <v>69</v>
      </c>
      <c r="AH23" s="30" t="s">
        <v>69</v>
      </c>
      <c r="AI23" s="158" t="s">
        <v>69</v>
      </c>
      <c r="AJ23" s="30" t="s">
        <v>69</v>
      </c>
      <c r="AK23" s="154" t="s">
        <v>69</v>
      </c>
      <c r="AL23" s="30" t="s">
        <v>69</v>
      </c>
      <c r="AM23" s="146" t="s">
        <v>69</v>
      </c>
      <c r="AN23" s="30" t="s">
        <v>69</v>
      </c>
      <c r="AO23" s="146" t="s">
        <v>69</v>
      </c>
      <c r="AP23" s="30" t="s">
        <v>69</v>
      </c>
      <c r="AQ23" s="146" t="s">
        <v>69</v>
      </c>
      <c r="AR23" s="30" t="s">
        <v>69</v>
      </c>
      <c r="AS23" s="146" t="s">
        <v>69</v>
      </c>
      <c r="AT23" s="30" t="s">
        <v>69</v>
      </c>
      <c r="AU23" s="158" t="s">
        <v>69</v>
      </c>
      <c r="AV23" s="30" t="s">
        <v>69</v>
      </c>
      <c r="AW23" s="146" t="s">
        <v>69</v>
      </c>
      <c r="AX23" s="45" t="s">
        <v>69</v>
      </c>
      <c r="AY23" s="107" t="s">
        <v>69</v>
      </c>
      <c r="AZ23" s="45" t="s">
        <v>69</v>
      </c>
      <c r="BA23" s="107" t="s">
        <v>69</v>
      </c>
      <c r="BB23" s="45" t="s">
        <v>69</v>
      </c>
      <c r="BC23" s="107" t="s">
        <v>69</v>
      </c>
      <c r="BD23" s="45" t="s">
        <v>69</v>
      </c>
      <c r="BE23" s="107" t="s">
        <v>69</v>
      </c>
      <c r="BF23" s="45" t="s">
        <v>69</v>
      </c>
      <c r="BG23" s="107" t="s">
        <v>69</v>
      </c>
      <c r="BH23" s="45" t="s">
        <v>69</v>
      </c>
      <c r="BI23" s="107" t="s">
        <v>69</v>
      </c>
      <c r="BJ23" s="45" t="s">
        <v>69</v>
      </c>
      <c r="BK23" s="107" t="s">
        <v>69</v>
      </c>
      <c r="BL23" s="45" t="s">
        <v>69</v>
      </c>
      <c r="BM23" s="107" t="s">
        <v>69</v>
      </c>
      <c r="BN23" s="45" t="s">
        <v>69</v>
      </c>
      <c r="BO23" s="107" t="s">
        <v>69</v>
      </c>
      <c r="BP23" s="74" t="s">
        <v>69</v>
      </c>
      <c r="BQ23" s="118" t="s">
        <v>69</v>
      </c>
      <c r="BR23" s="74" t="s">
        <v>69</v>
      </c>
      <c r="BS23" s="118" t="s">
        <v>69</v>
      </c>
      <c r="BT23" s="74" t="s">
        <v>69</v>
      </c>
      <c r="BU23" s="118" t="s">
        <v>69</v>
      </c>
      <c r="BV23" s="74" t="s">
        <v>69</v>
      </c>
      <c r="BW23" s="118" t="s">
        <v>69</v>
      </c>
      <c r="BX23" s="74" t="s">
        <v>69</v>
      </c>
      <c r="BY23" s="132" t="s">
        <v>69</v>
      </c>
      <c r="BZ23" s="82" t="s">
        <v>69</v>
      </c>
      <c r="CA23" s="132" t="s">
        <v>69</v>
      </c>
      <c r="CB23" s="82" t="s">
        <v>69</v>
      </c>
      <c r="CC23" s="132" t="s">
        <v>69</v>
      </c>
      <c r="CD23" s="54" t="s">
        <v>69</v>
      </c>
      <c r="CE23" s="138" t="s">
        <v>69</v>
      </c>
      <c r="CF23" s="54" t="s">
        <v>69</v>
      </c>
      <c r="CG23" s="138" t="s">
        <v>69</v>
      </c>
      <c r="CH23" s="54" t="s">
        <v>69</v>
      </c>
      <c r="CI23" s="138" t="s">
        <v>69</v>
      </c>
    </row>
    <row r="24" spans="1:87" ht="15" customHeight="1" x14ac:dyDescent="0.35">
      <c r="A24" s="95" t="s">
        <v>663</v>
      </c>
      <c r="B24" s="95" t="s">
        <v>32</v>
      </c>
      <c r="C24" s="96" t="s">
        <v>22</v>
      </c>
      <c r="D24" s="96" t="s">
        <v>22</v>
      </c>
      <c r="E24" s="95">
        <f>SUM(F24:H24)</f>
        <v>3</v>
      </c>
      <c r="F24" s="96">
        <f>SUM(F18:F23)</f>
        <v>2</v>
      </c>
      <c r="G24" s="96">
        <f t="shared" ref="G24" si="8">SUM(G18:G23)</f>
        <v>1</v>
      </c>
      <c r="H24" s="96">
        <f t="shared" ref="H24" si="9">SUM(H18:H23)</f>
        <v>0</v>
      </c>
      <c r="I24" s="96">
        <f t="shared" ref="I24" si="10">SUM(I18:I23)</f>
        <v>0</v>
      </c>
      <c r="J24" s="96">
        <f t="shared" ref="J24" si="11">SUM(J18:J23)</f>
        <v>0</v>
      </c>
      <c r="K24" s="96">
        <f t="shared" ref="K24" si="12">SUM(K18:K23)</f>
        <v>3</v>
      </c>
      <c r="L24" s="96">
        <f t="shared" ref="L24" si="13">SUM(L18:L23)</f>
        <v>0</v>
      </c>
      <c r="M24" s="206"/>
      <c r="N24" s="15"/>
      <c r="O24" s="206"/>
      <c r="P24" s="15"/>
      <c r="Q24" s="206"/>
      <c r="R24" s="15"/>
      <c r="S24" s="145"/>
      <c r="T24" s="15"/>
      <c r="U24" s="145"/>
      <c r="V24" s="15"/>
      <c r="W24" s="145"/>
      <c r="X24" s="15"/>
      <c r="Y24" s="151"/>
      <c r="Z24" s="15"/>
      <c r="AA24" s="145"/>
      <c r="AB24" s="15"/>
      <c r="AC24" s="145"/>
      <c r="AD24" s="15"/>
      <c r="AE24" s="145"/>
      <c r="AF24" s="85"/>
      <c r="AG24" s="172"/>
      <c r="AH24" s="61"/>
      <c r="AI24" s="151"/>
      <c r="AJ24" s="61"/>
      <c r="AK24" s="153"/>
      <c r="AL24" s="61"/>
      <c r="AM24" s="145"/>
      <c r="AN24" s="61"/>
      <c r="AO24" s="145"/>
      <c r="AP24" s="61"/>
      <c r="AQ24" s="145"/>
      <c r="AR24" s="61"/>
      <c r="AS24" s="145"/>
      <c r="AT24" s="61"/>
      <c r="AU24" s="151"/>
      <c r="AV24" s="61" t="s">
        <v>742</v>
      </c>
      <c r="AW24" s="145"/>
      <c r="AX24" s="47"/>
      <c r="AY24" s="106"/>
      <c r="AZ24" s="47"/>
      <c r="BA24" s="106"/>
      <c r="BB24" s="47"/>
      <c r="BC24" s="106"/>
      <c r="BD24" s="47"/>
      <c r="BE24" s="106"/>
      <c r="BF24" s="49"/>
      <c r="BG24" s="106"/>
      <c r="BH24" s="47"/>
      <c r="BI24" s="106"/>
      <c r="BJ24" s="47"/>
      <c r="BK24" s="106"/>
      <c r="BL24" s="47"/>
      <c r="BM24" s="106"/>
      <c r="BN24" s="47"/>
      <c r="BO24" s="106"/>
      <c r="BP24" s="74"/>
      <c r="BQ24" s="118"/>
      <c r="BR24" s="74"/>
      <c r="BS24" s="118"/>
      <c r="BT24" s="74"/>
      <c r="BU24" s="120" t="s">
        <v>743</v>
      </c>
      <c r="BV24" s="74"/>
      <c r="BW24" s="120" t="s">
        <v>569</v>
      </c>
      <c r="BX24" s="74"/>
      <c r="BY24" s="134"/>
      <c r="BZ24" s="82"/>
      <c r="CA24" s="132"/>
      <c r="CB24" s="82"/>
      <c r="CC24" s="132"/>
      <c r="CD24" s="54"/>
      <c r="CE24" s="138"/>
      <c r="CF24" s="54"/>
      <c r="CG24" s="138"/>
      <c r="CH24" s="54"/>
      <c r="CI24" s="138"/>
    </row>
    <row r="25" spans="1:87" ht="16.5" customHeight="1" x14ac:dyDescent="0.35">
      <c r="A25" s="95" t="s">
        <v>663</v>
      </c>
      <c r="B25" s="95" t="s">
        <v>33</v>
      </c>
      <c r="C25" s="96" t="s">
        <v>664</v>
      </c>
      <c r="D25" s="95" t="s">
        <v>665</v>
      </c>
      <c r="E25" s="95">
        <f t="shared" si="0"/>
        <v>7</v>
      </c>
      <c r="F25" s="95">
        <f>COUNTIF($M25:$EV25,"=1")</f>
        <v>3</v>
      </c>
      <c r="G25" s="95">
        <f>COUNTIF($M25:$EV25,"=2")</f>
        <v>2</v>
      </c>
      <c r="H25" s="95">
        <f>COUNTIF($M25:$EV25,"=3")</f>
        <v>2</v>
      </c>
      <c r="I25" s="95"/>
      <c r="J25" s="95"/>
      <c r="K25" s="95"/>
      <c r="L25" s="95"/>
      <c r="M25" s="205" t="s">
        <v>69</v>
      </c>
      <c r="N25" s="19" t="s">
        <v>69</v>
      </c>
      <c r="O25" s="205" t="s">
        <v>69</v>
      </c>
      <c r="P25" s="19" t="s">
        <v>69</v>
      </c>
      <c r="Q25" s="205" t="s">
        <v>69</v>
      </c>
      <c r="R25" s="19" t="s">
        <v>69</v>
      </c>
      <c r="S25" s="146" t="s">
        <v>69</v>
      </c>
      <c r="T25" s="19" t="s">
        <v>69</v>
      </c>
      <c r="U25" s="146" t="s">
        <v>69</v>
      </c>
      <c r="V25" s="19" t="s">
        <v>69</v>
      </c>
      <c r="W25" s="146" t="s">
        <v>69</v>
      </c>
      <c r="X25" s="19" t="s">
        <v>69</v>
      </c>
      <c r="Y25" s="146" t="s">
        <v>69</v>
      </c>
      <c r="Z25" s="19" t="s">
        <v>69</v>
      </c>
      <c r="AA25" s="146" t="s">
        <v>69</v>
      </c>
      <c r="AB25" s="19" t="s">
        <v>69</v>
      </c>
      <c r="AC25" s="146" t="s">
        <v>69</v>
      </c>
      <c r="AD25" s="19" t="s">
        <v>69</v>
      </c>
      <c r="AE25" s="146" t="s">
        <v>69</v>
      </c>
      <c r="AF25" s="30" t="s">
        <v>69</v>
      </c>
      <c r="AG25" s="158" t="s">
        <v>69</v>
      </c>
      <c r="AH25" s="30" t="s">
        <v>69</v>
      </c>
      <c r="AI25" s="158" t="s">
        <v>69</v>
      </c>
      <c r="AJ25" s="30" t="s">
        <v>69</v>
      </c>
      <c r="AK25" s="146" t="s">
        <v>69</v>
      </c>
      <c r="AL25" s="30" t="s">
        <v>69</v>
      </c>
      <c r="AM25" s="146" t="s">
        <v>69</v>
      </c>
      <c r="AN25" s="30" t="s">
        <v>69</v>
      </c>
      <c r="AO25" s="146" t="s">
        <v>69</v>
      </c>
      <c r="AP25" s="30" t="s">
        <v>69</v>
      </c>
      <c r="AQ25" s="146" t="s">
        <v>69</v>
      </c>
      <c r="AR25" s="30" t="s">
        <v>69</v>
      </c>
      <c r="AS25" s="146" t="s">
        <v>69</v>
      </c>
      <c r="AT25" s="30" t="s">
        <v>69</v>
      </c>
      <c r="AU25" s="158" t="s">
        <v>69</v>
      </c>
      <c r="AV25" s="30" t="s">
        <v>69</v>
      </c>
      <c r="AW25" s="146" t="s">
        <v>69</v>
      </c>
      <c r="AX25" s="45" t="s">
        <v>69</v>
      </c>
      <c r="AY25" s="107" t="s">
        <v>69</v>
      </c>
      <c r="AZ25" s="45">
        <v>3</v>
      </c>
      <c r="BA25" s="107">
        <v>3</v>
      </c>
      <c r="BB25" s="45" t="s">
        <v>69</v>
      </c>
      <c r="BC25" s="107" t="s">
        <v>69</v>
      </c>
      <c r="BD25" s="45" t="s">
        <v>69</v>
      </c>
      <c r="BE25" s="107" t="s">
        <v>69</v>
      </c>
      <c r="BF25" s="50">
        <v>1</v>
      </c>
      <c r="BG25" s="107" t="s">
        <v>69</v>
      </c>
      <c r="BH25" s="45" t="s">
        <v>69</v>
      </c>
      <c r="BI25" s="107" t="s">
        <v>69</v>
      </c>
      <c r="BJ25" s="45" t="s">
        <v>69</v>
      </c>
      <c r="BK25" s="107">
        <v>2</v>
      </c>
      <c r="BL25" s="45" t="s">
        <v>69</v>
      </c>
      <c r="BM25" s="107" t="s">
        <v>69</v>
      </c>
      <c r="BN25" s="45" t="s">
        <v>69</v>
      </c>
      <c r="BO25" s="107" t="s">
        <v>69</v>
      </c>
      <c r="BP25" s="74" t="s">
        <v>69</v>
      </c>
      <c r="BQ25" s="118" t="s">
        <v>69</v>
      </c>
      <c r="BR25" s="74" t="s">
        <v>69</v>
      </c>
      <c r="BS25" s="118">
        <v>1</v>
      </c>
      <c r="BT25" s="74" t="s">
        <v>69</v>
      </c>
      <c r="BU25" s="118" t="s">
        <v>69</v>
      </c>
      <c r="BV25" s="74" t="s">
        <v>69</v>
      </c>
      <c r="BW25" s="118">
        <v>1</v>
      </c>
      <c r="BX25" s="74" t="s">
        <v>69</v>
      </c>
      <c r="BY25" s="132" t="s">
        <v>69</v>
      </c>
      <c r="BZ25" s="82" t="s">
        <v>69</v>
      </c>
      <c r="CA25" s="132" t="s">
        <v>69</v>
      </c>
      <c r="CB25" s="82">
        <v>2</v>
      </c>
      <c r="CC25" s="132" t="s">
        <v>69</v>
      </c>
      <c r="CD25" s="54" t="s">
        <v>69</v>
      </c>
      <c r="CE25" s="138" t="s">
        <v>69</v>
      </c>
      <c r="CF25" s="54" t="s">
        <v>69</v>
      </c>
      <c r="CG25" s="138" t="s">
        <v>69</v>
      </c>
      <c r="CH25" s="54" t="s">
        <v>69</v>
      </c>
      <c r="CI25" s="138" t="s">
        <v>69</v>
      </c>
    </row>
    <row r="26" spans="1:87" ht="16.5" x14ac:dyDescent="0.35">
      <c r="A26" s="95" t="s">
        <v>663</v>
      </c>
      <c r="B26" s="95" t="s">
        <v>33</v>
      </c>
      <c r="C26" s="96" t="s">
        <v>664</v>
      </c>
      <c r="D26" s="95" t="s">
        <v>666</v>
      </c>
      <c r="E26" s="95">
        <f t="shared" si="0"/>
        <v>7</v>
      </c>
      <c r="F26" s="95"/>
      <c r="G26" s="95"/>
      <c r="H26" s="95"/>
      <c r="I26" s="95">
        <f>COUNTIF($M26:$ES26,"=-1")</f>
        <v>0</v>
      </c>
      <c r="J26" s="95">
        <f>COUNTIF($M26:$ES26,"=0")</f>
        <v>1</v>
      </c>
      <c r="K26" s="95">
        <f>COUNTIF($M26:$ES26,"=1")</f>
        <v>4</v>
      </c>
      <c r="L26" s="95">
        <f>COUNTIF($M26:$ES26,"=Mixed")</f>
        <v>2</v>
      </c>
      <c r="M26" s="205" t="s">
        <v>69</v>
      </c>
      <c r="N26" s="19" t="s">
        <v>69</v>
      </c>
      <c r="O26" s="205" t="s">
        <v>69</v>
      </c>
      <c r="P26" s="19" t="s">
        <v>69</v>
      </c>
      <c r="Q26" s="205" t="s">
        <v>69</v>
      </c>
      <c r="R26" s="19" t="s">
        <v>69</v>
      </c>
      <c r="S26" s="146" t="s">
        <v>69</v>
      </c>
      <c r="T26" s="19" t="s">
        <v>69</v>
      </c>
      <c r="U26" s="146" t="s">
        <v>69</v>
      </c>
      <c r="V26" s="19" t="s">
        <v>69</v>
      </c>
      <c r="W26" s="146" t="s">
        <v>69</v>
      </c>
      <c r="X26" s="19" t="s">
        <v>69</v>
      </c>
      <c r="Y26" s="146" t="s">
        <v>69</v>
      </c>
      <c r="Z26" s="19" t="s">
        <v>69</v>
      </c>
      <c r="AA26" s="146" t="s">
        <v>69</v>
      </c>
      <c r="AB26" s="19" t="s">
        <v>69</v>
      </c>
      <c r="AC26" s="146" t="s">
        <v>69</v>
      </c>
      <c r="AD26" s="19" t="s">
        <v>69</v>
      </c>
      <c r="AE26" s="146" t="s">
        <v>69</v>
      </c>
      <c r="AF26" s="30" t="s">
        <v>69</v>
      </c>
      <c r="AG26" s="158" t="s">
        <v>69</v>
      </c>
      <c r="AH26" s="30" t="s">
        <v>69</v>
      </c>
      <c r="AI26" s="158" t="s">
        <v>69</v>
      </c>
      <c r="AJ26" s="30" t="s">
        <v>69</v>
      </c>
      <c r="AK26" s="146" t="s">
        <v>69</v>
      </c>
      <c r="AL26" s="30" t="s">
        <v>69</v>
      </c>
      <c r="AM26" s="146" t="s">
        <v>69</v>
      </c>
      <c r="AN26" s="30" t="s">
        <v>69</v>
      </c>
      <c r="AO26" s="146" t="s">
        <v>69</v>
      </c>
      <c r="AP26" s="30" t="s">
        <v>69</v>
      </c>
      <c r="AQ26" s="146" t="s">
        <v>69</v>
      </c>
      <c r="AR26" s="30" t="s">
        <v>69</v>
      </c>
      <c r="AS26" s="146" t="s">
        <v>69</v>
      </c>
      <c r="AT26" s="30" t="s">
        <v>69</v>
      </c>
      <c r="AU26" s="158" t="s">
        <v>69</v>
      </c>
      <c r="AV26" s="30" t="s">
        <v>69</v>
      </c>
      <c r="AW26" s="146" t="s">
        <v>69</v>
      </c>
      <c r="AX26" s="45" t="s">
        <v>69</v>
      </c>
      <c r="AY26" s="107" t="s">
        <v>69</v>
      </c>
      <c r="AZ26" s="45">
        <v>1</v>
      </c>
      <c r="BA26" s="107">
        <v>1</v>
      </c>
      <c r="BB26" s="45" t="s">
        <v>69</v>
      </c>
      <c r="BC26" s="107" t="s">
        <v>69</v>
      </c>
      <c r="BD26" s="45" t="s">
        <v>69</v>
      </c>
      <c r="BE26" s="107" t="s">
        <v>69</v>
      </c>
      <c r="BF26" s="50" t="s">
        <v>446</v>
      </c>
      <c r="BG26" s="107" t="s">
        <v>69</v>
      </c>
      <c r="BH26" s="45" t="s">
        <v>69</v>
      </c>
      <c r="BI26" s="107" t="s">
        <v>69</v>
      </c>
      <c r="BJ26" s="45" t="s">
        <v>69</v>
      </c>
      <c r="BK26" s="107">
        <v>1</v>
      </c>
      <c r="BL26" s="45" t="s">
        <v>69</v>
      </c>
      <c r="BM26" s="107" t="s">
        <v>69</v>
      </c>
      <c r="BN26" s="45" t="s">
        <v>69</v>
      </c>
      <c r="BO26" s="107" t="s">
        <v>69</v>
      </c>
      <c r="BP26" s="74" t="s">
        <v>69</v>
      </c>
      <c r="BQ26" s="118" t="s">
        <v>69</v>
      </c>
      <c r="BR26" s="74" t="s">
        <v>69</v>
      </c>
      <c r="BS26" s="118">
        <v>0</v>
      </c>
      <c r="BT26" s="74" t="s">
        <v>69</v>
      </c>
      <c r="BU26" s="118" t="s">
        <v>69</v>
      </c>
      <c r="BV26" s="74" t="s">
        <v>69</v>
      </c>
      <c r="BW26" s="118">
        <v>1</v>
      </c>
      <c r="BX26" s="74" t="s">
        <v>69</v>
      </c>
      <c r="BY26" s="132" t="s">
        <v>69</v>
      </c>
      <c r="BZ26" s="82" t="s">
        <v>69</v>
      </c>
      <c r="CA26" s="132" t="s">
        <v>69</v>
      </c>
      <c r="CB26" s="82" t="s">
        <v>446</v>
      </c>
      <c r="CC26" s="132" t="s">
        <v>69</v>
      </c>
      <c r="CD26" s="54" t="s">
        <v>69</v>
      </c>
      <c r="CE26" s="138" t="s">
        <v>69</v>
      </c>
      <c r="CF26" s="54" t="s">
        <v>69</v>
      </c>
      <c r="CG26" s="138" t="s">
        <v>69</v>
      </c>
      <c r="CH26" s="54" t="s">
        <v>69</v>
      </c>
      <c r="CI26" s="138" t="s">
        <v>69</v>
      </c>
    </row>
    <row r="27" spans="1:87" ht="16.5" x14ac:dyDescent="0.35">
      <c r="A27" s="95" t="s">
        <v>663</v>
      </c>
      <c r="B27" s="95" t="s">
        <v>33</v>
      </c>
      <c r="C27" s="96" t="s">
        <v>667</v>
      </c>
      <c r="D27" s="95" t="s">
        <v>665</v>
      </c>
      <c r="E27" s="95">
        <f t="shared" si="0"/>
        <v>0</v>
      </c>
      <c r="F27" s="95">
        <f>COUNTIF($M27:$EV27,"=1")</f>
        <v>0</v>
      </c>
      <c r="G27" s="95">
        <f>COUNTIF($M27:$EV27,"=2")</f>
        <v>0</v>
      </c>
      <c r="H27" s="95">
        <f>COUNTIF($M27:$EV27,"=3")</f>
        <v>0</v>
      </c>
      <c r="I27" s="95"/>
      <c r="J27" s="95"/>
      <c r="K27" s="95"/>
      <c r="L27" s="95"/>
      <c r="M27" s="205" t="s">
        <v>69</v>
      </c>
      <c r="N27" s="19" t="s">
        <v>69</v>
      </c>
      <c r="O27" s="205" t="s">
        <v>69</v>
      </c>
      <c r="P27" s="19" t="s">
        <v>69</v>
      </c>
      <c r="Q27" s="205" t="s">
        <v>69</v>
      </c>
      <c r="R27" s="19" t="s">
        <v>69</v>
      </c>
      <c r="S27" s="146" t="s">
        <v>69</v>
      </c>
      <c r="T27" s="19" t="s">
        <v>69</v>
      </c>
      <c r="U27" s="146" t="s">
        <v>69</v>
      </c>
      <c r="V27" s="19" t="s">
        <v>69</v>
      </c>
      <c r="W27" s="146" t="s">
        <v>69</v>
      </c>
      <c r="X27" s="19" t="s">
        <v>69</v>
      </c>
      <c r="Y27" s="146" t="s">
        <v>69</v>
      </c>
      <c r="Z27" s="19" t="s">
        <v>69</v>
      </c>
      <c r="AA27" s="146" t="s">
        <v>69</v>
      </c>
      <c r="AB27" s="19" t="s">
        <v>69</v>
      </c>
      <c r="AC27" s="146" t="s">
        <v>69</v>
      </c>
      <c r="AD27" s="19" t="s">
        <v>69</v>
      </c>
      <c r="AE27" s="146" t="s">
        <v>69</v>
      </c>
      <c r="AF27" s="30" t="s">
        <v>69</v>
      </c>
      <c r="AG27" s="171" t="s">
        <v>69</v>
      </c>
      <c r="AH27" s="30" t="s">
        <v>69</v>
      </c>
      <c r="AI27" s="158" t="s">
        <v>69</v>
      </c>
      <c r="AJ27" s="30" t="s">
        <v>69</v>
      </c>
      <c r="AK27" s="146" t="s">
        <v>69</v>
      </c>
      <c r="AL27" s="30" t="s">
        <v>69</v>
      </c>
      <c r="AM27" s="146" t="s">
        <v>69</v>
      </c>
      <c r="AN27" s="30" t="s">
        <v>69</v>
      </c>
      <c r="AO27" s="146" t="s">
        <v>69</v>
      </c>
      <c r="AP27" s="30" t="s">
        <v>69</v>
      </c>
      <c r="AQ27" s="146" t="s">
        <v>69</v>
      </c>
      <c r="AR27" s="30" t="s">
        <v>69</v>
      </c>
      <c r="AS27" s="146" t="s">
        <v>69</v>
      </c>
      <c r="AT27" s="30" t="s">
        <v>69</v>
      </c>
      <c r="AU27" s="158" t="s">
        <v>69</v>
      </c>
      <c r="AV27" s="30" t="s">
        <v>69</v>
      </c>
      <c r="AW27" s="146" t="s">
        <v>69</v>
      </c>
      <c r="AX27" s="45" t="s">
        <v>69</v>
      </c>
      <c r="AY27" s="107" t="s">
        <v>69</v>
      </c>
      <c r="AZ27" s="45" t="s">
        <v>69</v>
      </c>
      <c r="BA27" s="107" t="s">
        <v>69</v>
      </c>
      <c r="BB27" s="45" t="s">
        <v>69</v>
      </c>
      <c r="BC27" s="107" t="s">
        <v>69</v>
      </c>
      <c r="BD27" s="45" t="s">
        <v>69</v>
      </c>
      <c r="BE27" s="107" t="s">
        <v>69</v>
      </c>
      <c r="BF27" s="50" t="s">
        <v>69</v>
      </c>
      <c r="BG27" s="107" t="s">
        <v>69</v>
      </c>
      <c r="BH27" s="45" t="s">
        <v>69</v>
      </c>
      <c r="BI27" s="107" t="s">
        <v>69</v>
      </c>
      <c r="BJ27" s="45" t="s">
        <v>69</v>
      </c>
      <c r="BK27" s="107" t="s">
        <v>69</v>
      </c>
      <c r="BL27" s="45" t="s">
        <v>69</v>
      </c>
      <c r="BM27" s="107" t="s">
        <v>69</v>
      </c>
      <c r="BN27" s="45" t="s">
        <v>69</v>
      </c>
      <c r="BO27" s="107" t="s">
        <v>69</v>
      </c>
      <c r="BP27" s="74" t="s">
        <v>69</v>
      </c>
      <c r="BQ27" s="118" t="s">
        <v>69</v>
      </c>
      <c r="BR27" s="74" t="s">
        <v>69</v>
      </c>
      <c r="BS27" s="118" t="s">
        <v>69</v>
      </c>
      <c r="BT27" s="74" t="s">
        <v>69</v>
      </c>
      <c r="BU27" s="118" t="s">
        <v>69</v>
      </c>
      <c r="BV27" s="74" t="s">
        <v>69</v>
      </c>
      <c r="BW27" s="118" t="s">
        <v>69</v>
      </c>
      <c r="BX27" s="74" t="s">
        <v>69</v>
      </c>
      <c r="BY27" s="132" t="s">
        <v>69</v>
      </c>
      <c r="BZ27" s="82" t="s">
        <v>69</v>
      </c>
      <c r="CA27" s="132" t="s">
        <v>69</v>
      </c>
      <c r="CB27" s="82" t="s">
        <v>69</v>
      </c>
      <c r="CC27" s="132" t="s">
        <v>69</v>
      </c>
      <c r="CD27" s="54" t="s">
        <v>69</v>
      </c>
      <c r="CE27" s="138" t="s">
        <v>69</v>
      </c>
      <c r="CF27" s="54" t="s">
        <v>69</v>
      </c>
      <c r="CG27" s="138" t="s">
        <v>69</v>
      </c>
      <c r="CH27" s="54" t="s">
        <v>69</v>
      </c>
      <c r="CI27" s="138" t="s">
        <v>69</v>
      </c>
    </row>
    <row r="28" spans="1:87" ht="16.5" x14ac:dyDescent="0.35">
      <c r="A28" s="95" t="s">
        <v>663</v>
      </c>
      <c r="B28" s="95" t="s">
        <v>33</v>
      </c>
      <c r="C28" s="96" t="s">
        <v>667</v>
      </c>
      <c r="D28" s="95" t="s">
        <v>666</v>
      </c>
      <c r="E28" s="95">
        <f t="shared" si="0"/>
        <v>0</v>
      </c>
      <c r="F28" s="95"/>
      <c r="G28" s="95"/>
      <c r="H28" s="95"/>
      <c r="I28" s="95">
        <f>COUNTIF($M28:$ES28,"=-1")</f>
        <v>0</v>
      </c>
      <c r="J28" s="95">
        <f>COUNTIF($M28:$ES28,"=0")</f>
        <v>0</v>
      </c>
      <c r="K28" s="95">
        <f>COUNTIF($M28:$ES28,"=1")</f>
        <v>0</v>
      </c>
      <c r="L28" s="95">
        <f>COUNTIF($M28:$ES28,"=Mixed")</f>
        <v>0</v>
      </c>
      <c r="M28" s="205" t="s">
        <v>69</v>
      </c>
      <c r="N28" s="19" t="s">
        <v>69</v>
      </c>
      <c r="O28" s="205" t="s">
        <v>69</v>
      </c>
      <c r="P28" s="19" t="s">
        <v>69</v>
      </c>
      <c r="Q28" s="205" t="s">
        <v>69</v>
      </c>
      <c r="R28" s="19" t="s">
        <v>69</v>
      </c>
      <c r="S28" s="146" t="s">
        <v>69</v>
      </c>
      <c r="T28" s="19" t="s">
        <v>69</v>
      </c>
      <c r="U28" s="146" t="s">
        <v>69</v>
      </c>
      <c r="V28" s="19" t="s">
        <v>69</v>
      </c>
      <c r="W28" s="146" t="s">
        <v>69</v>
      </c>
      <c r="X28" s="19" t="s">
        <v>69</v>
      </c>
      <c r="Y28" s="146" t="s">
        <v>69</v>
      </c>
      <c r="Z28" s="19" t="s">
        <v>69</v>
      </c>
      <c r="AA28" s="146" t="s">
        <v>69</v>
      </c>
      <c r="AB28" s="19" t="s">
        <v>69</v>
      </c>
      <c r="AC28" s="146" t="s">
        <v>69</v>
      </c>
      <c r="AD28" s="19" t="s">
        <v>69</v>
      </c>
      <c r="AE28" s="146" t="s">
        <v>69</v>
      </c>
      <c r="AF28" s="30" t="s">
        <v>69</v>
      </c>
      <c r="AG28" s="171" t="s">
        <v>69</v>
      </c>
      <c r="AH28" s="30" t="s">
        <v>69</v>
      </c>
      <c r="AI28" s="158" t="s">
        <v>69</v>
      </c>
      <c r="AJ28" s="30" t="s">
        <v>69</v>
      </c>
      <c r="AK28" s="146" t="s">
        <v>69</v>
      </c>
      <c r="AL28" s="30" t="s">
        <v>69</v>
      </c>
      <c r="AM28" s="146" t="s">
        <v>69</v>
      </c>
      <c r="AN28" s="30" t="s">
        <v>69</v>
      </c>
      <c r="AO28" s="146" t="s">
        <v>69</v>
      </c>
      <c r="AP28" s="30" t="s">
        <v>69</v>
      </c>
      <c r="AQ28" s="146" t="s">
        <v>69</v>
      </c>
      <c r="AR28" s="30" t="s">
        <v>69</v>
      </c>
      <c r="AS28" s="146" t="s">
        <v>69</v>
      </c>
      <c r="AT28" s="30" t="s">
        <v>69</v>
      </c>
      <c r="AU28" s="158" t="s">
        <v>69</v>
      </c>
      <c r="AV28" s="30" t="s">
        <v>69</v>
      </c>
      <c r="AW28" s="146" t="s">
        <v>69</v>
      </c>
      <c r="AX28" s="45" t="s">
        <v>69</v>
      </c>
      <c r="AY28" s="107" t="s">
        <v>69</v>
      </c>
      <c r="AZ28" s="45" t="s">
        <v>69</v>
      </c>
      <c r="BA28" s="107" t="s">
        <v>69</v>
      </c>
      <c r="BB28" s="45" t="s">
        <v>69</v>
      </c>
      <c r="BC28" s="107" t="s">
        <v>69</v>
      </c>
      <c r="BD28" s="45" t="s">
        <v>69</v>
      </c>
      <c r="BE28" s="107" t="s">
        <v>69</v>
      </c>
      <c r="BF28" s="50" t="s">
        <v>69</v>
      </c>
      <c r="BG28" s="107" t="s">
        <v>69</v>
      </c>
      <c r="BH28" s="45" t="s">
        <v>69</v>
      </c>
      <c r="BI28" s="107" t="s">
        <v>69</v>
      </c>
      <c r="BJ28" s="45" t="s">
        <v>69</v>
      </c>
      <c r="BK28" s="107" t="s">
        <v>69</v>
      </c>
      <c r="BL28" s="45" t="s">
        <v>69</v>
      </c>
      <c r="BM28" s="107" t="s">
        <v>69</v>
      </c>
      <c r="BN28" s="45" t="s">
        <v>69</v>
      </c>
      <c r="BO28" s="107" t="s">
        <v>69</v>
      </c>
      <c r="BP28" s="74" t="s">
        <v>69</v>
      </c>
      <c r="BQ28" s="118" t="s">
        <v>69</v>
      </c>
      <c r="BR28" s="74" t="s">
        <v>69</v>
      </c>
      <c r="BS28" s="118" t="s">
        <v>69</v>
      </c>
      <c r="BT28" s="74" t="s">
        <v>69</v>
      </c>
      <c r="BU28" s="118" t="s">
        <v>69</v>
      </c>
      <c r="BV28" s="74" t="s">
        <v>69</v>
      </c>
      <c r="BW28" s="118" t="s">
        <v>69</v>
      </c>
      <c r="BX28" s="74" t="s">
        <v>69</v>
      </c>
      <c r="BY28" s="132" t="s">
        <v>69</v>
      </c>
      <c r="BZ28" s="82" t="s">
        <v>69</v>
      </c>
      <c r="CA28" s="132" t="s">
        <v>69</v>
      </c>
      <c r="CB28" s="82" t="s">
        <v>69</v>
      </c>
      <c r="CC28" s="132" t="s">
        <v>69</v>
      </c>
      <c r="CD28" s="54" t="s">
        <v>69</v>
      </c>
      <c r="CE28" s="138" t="s">
        <v>69</v>
      </c>
      <c r="CF28" s="54" t="s">
        <v>69</v>
      </c>
      <c r="CG28" s="138" t="s">
        <v>69</v>
      </c>
      <c r="CH28" s="54" t="s">
        <v>69</v>
      </c>
      <c r="CI28" s="138" t="s">
        <v>69</v>
      </c>
    </row>
    <row r="29" spans="1:87" ht="16.5" x14ac:dyDescent="0.35">
      <c r="A29" s="95" t="s">
        <v>663</v>
      </c>
      <c r="B29" s="95" t="s">
        <v>33</v>
      </c>
      <c r="C29" s="96" t="s">
        <v>668</v>
      </c>
      <c r="D29" s="95" t="s">
        <v>665</v>
      </c>
      <c r="E29" s="95">
        <f t="shared" si="0"/>
        <v>1</v>
      </c>
      <c r="F29" s="95">
        <f>COUNTIF($M29:$EV29,"=1")</f>
        <v>0</v>
      </c>
      <c r="G29" s="95">
        <f>COUNTIF($M29:$EV29,"=2")</f>
        <v>0</v>
      </c>
      <c r="H29" s="95">
        <f>COUNTIF($M29:$EV29,"=3")</f>
        <v>1</v>
      </c>
      <c r="I29" s="95"/>
      <c r="J29" s="95"/>
      <c r="K29" s="95"/>
      <c r="L29" s="95"/>
      <c r="M29" s="205" t="s">
        <v>69</v>
      </c>
      <c r="N29" s="19" t="s">
        <v>69</v>
      </c>
      <c r="O29" s="205" t="s">
        <v>69</v>
      </c>
      <c r="P29" s="19" t="s">
        <v>69</v>
      </c>
      <c r="Q29" s="205" t="s">
        <v>69</v>
      </c>
      <c r="R29" s="19" t="s">
        <v>69</v>
      </c>
      <c r="S29" s="146" t="s">
        <v>69</v>
      </c>
      <c r="T29" s="19" t="s">
        <v>69</v>
      </c>
      <c r="U29" s="146" t="s">
        <v>69</v>
      </c>
      <c r="V29" s="19" t="s">
        <v>69</v>
      </c>
      <c r="W29" s="146" t="s">
        <v>69</v>
      </c>
      <c r="X29" s="19" t="s">
        <v>69</v>
      </c>
      <c r="Y29" s="146" t="s">
        <v>69</v>
      </c>
      <c r="Z29" s="19" t="s">
        <v>69</v>
      </c>
      <c r="AA29" s="146" t="s">
        <v>69</v>
      </c>
      <c r="AB29" s="19" t="s">
        <v>69</v>
      </c>
      <c r="AC29" s="146" t="s">
        <v>69</v>
      </c>
      <c r="AD29" s="19" t="s">
        <v>69</v>
      </c>
      <c r="AE29" s="146" t="s">
        <v>69</v>
      </c>
      <c r="AF29" s="30" t="s">
        <v>69</v>
      </c>
      <c r="AG29" s="171" t="s">
        <v>69</v>
      </c>
      <c r="AH29" s="30" t="s">
        <v>69</v>
      </c>
      <c r="AI29" s="158" t="s">
        <v>69</v>
      </c>
      <c r="AJ29" s="30" t="s">
        <v>69</v>
      </c>
      <c r="AK29" s="146" t="s">
        <v>69</v>
      </c>
      <c r="AL29" s="30" t="s">
        <v>69</v>
      </c>
      <c r="AM29" s="146" t="s">
        <v>69</v>
      </c>
      <c r="AN29" s="30" t="s">
        <v>69</v>
      </c>
      <c r="AO29" s="146" t="s">
        <v>69</v>
      </c>
      <c r="AP29" s="30">
        <v>3</v>
      </c>
      <c r="AQ29" s="146" t="s">
        <v>69</v>
      </c>
      <c r="AR29" s="30" t="s">
        <v>69</v>
      </c>
      <c r="AS29" s="146" t="s">
        <v>69</v>
      </c>
      <c r="AT29" s="30" t="s">
        <v>69</v>
      </c>
      <c r="AU29" s="158" t="s">
        <v>69</v>
      </c>
      <c r="AV29" s="30" t="s">
        <v>69</v>
      </c>
      <c r="AW29" s="146" t="s">
        <v>69</v>
      </c>
      <c r="AX29" s="45" t="s">
        <v>69</v>
      </c>
      <c r="AY29" s="107" t="s">
        <v>69</v>
      </c>
      <c r="AZ29" s="45" t="s">
        <v>69</v>
      </c>
      <c r="BA29" s="107" t="s">
        <v>69</v>
      </c>
      <c r="BB29" s="45" t="s">
        <v>69</v>
      </c>
      <c r="BC29" s="107" t="s">
        <v>69</v>
      </c>
      <c r="BD29" s="45" t="s">
        <v>69</v>
      </c>
      <c r="BE29" s="107" t="s">
        <v>69</v>
      </c>
      <c r="BF29" s="50" t="s">
        <v>69</v>
      </c>
      <c r="BG29" s="107" t="s">
        <v>69</v>
      </c>
      <c r="BH29" s="45" t="s">
        <v>69</v>
      </c>
      <c r="BI29" s="107" t="s">
        <v>69</v>
      </c>
      <c r="BJ29" s="45" t="s">
        <v>69</v>
      </c>
      <c r="BK29" s="107" t="s">
        <v>69</v>
      </c>
      <c r="BL29" s="45" t="s">
        <v>69</v>
      </c>
      <c r="BM29" s="107" t="s">
        <v>69</v>
      </c>
      <c r="BN29" s="45" t="s">
        <v>69</v>
      </c>
      <c r="BO29" s="107" t="s">
        <v>69</v>
      </c>
      <c r="BP29" s="74" t="s">
        <v>69</v>
      </c>
      <c r="BQ29" s="118" t="s">
        <v>69</v>
      </c>
      <c r="BR29" s="74" t="s">
        <v>69</v>
      </c>
      <c r="BS29" s="118" t="s">
        <v>69</v>
      </c>
      <c r="BT29" s="74" t="s">
        <v>69</v>
      </c>
      <c r="BU29" s="118" t="s">
        <v>69</v>
      </c>
      <c r="BV29" s="74" t="s">
        <v>69</v>
      </c>
      <c r="BW29" s="118" t="s">
        <v>69</v>
      </c>
      <c r="BX29" s="74" t="s">
        <v>69</v>
      </c>
      <c r="BY29" s="132" t="s">
        <v>69</v>
      </c>
      <c r="BZ29" s="82" t="s">
        <v>69</v>
      </c>
      <c r="CA29" s="132" t="s">
        <v>69</v>
      </c>
      <c r="CB29" s="82" t="s">
        <v>69</v>
      </c>
      <c r="CC29" s="132" t="s">
        <v>69</v>
      </c>
      <c r="CD29" s="54" t="s">
        <v>69</v>
      </c>
      <c r="CE29" s="138" t="s">
        <v>69</v>
      </c>
      <c r="CF29" s="54" t="s">
        <v>69</v>
      </c>
      <c r="CG29" s="138" t="s">
        <v>69</v>
      </c>
      <c r="CH29" s="54" t="s">
        <v>69</v>
      </c>
      <c r="CI29" s="138" t="s">
        <v>69</v>
      </c>
    </row>
    <row r="30" spans="1:87" ht="16.5" x14ac:dyDescent="0.35">
      <c r="A30" s="95" t="s">
        <v>663</v>
      </c>
      <c r="B30" s="95" t="s">
        <v>33</v>
      </c>
      <c r="C30" s="96" t="s">
        <v>668</v>
      </c>
      <c r="D30" s="95" t="s">
        <v>666</v>
      </c>
      <c r="E30" s="95">
        <f t="shared" si="0"/>
        <v>1</v>
      </c>
      <c r="F30" s="95"/>
      <c r="G30" s="95"/>
      <c r="H30" s="95"/>
      <c r="I30" s="95">
        <f>COUNTIF($M30:$ES30,"=-1")</f>
        <v>0</v>
      </c>
      <c r="J30" s="95">
        <f>COUNTIF($M30:$ES30,"=0")</f>
        <v>0</v>
      </c>
      <c r="K30" s="95">
        <f>COUNTIF($M30:$ES30,"=1")</f>
        <v>1</v>
      </c>
      <c r="L30" s="95">
        <f>COUNTIF($M30:$ES30,"=Mixed")</f>
        <v>0</v>
      </c>
      <c r="M30" s="205" t="s">
        <v>69</v>
      </c>
      <c r="N30" s="19" t="s">
        <v>69</v>
      </c>
      <c r="O30" s="205" t="s">
        <v>69</v>
      </c>
      <c r="P30" s="19" t="s">
        <v>69</v>
      </c>
      <c r="Q30" s="205" t="s">
        <v>69</v>
      </c>
      <c r="R30" s="19" t="s">
        <v>69</v>
      </c>
      <c r="S30" s="146" t="s">
        <v>69</v>
      </c>
      <c r="T30" s="19" t="s">
        <v>69</v>
      </c>
      <c r="U30" s="146" t="s">
        <v>69</v>
      </c>
      <c r="V30" s="19" t="s">
        <v>69</v>
      </c>
      <c r="W30" s="146" t="s">
        <v>69</v>
      </c>
      <c r="X30" s="19" t="s">
        <v>69</v>
      </c>
      <c r="Y30" s="146" t="s">
        <v>69</v>
      </c>
      <c r="Z30" s="19" t="s">
        <v>69</v>
      </c>
      <c r="AA30" s="146" t="s">
        <v>69</v>
      </c>
      <c r="AB30" s="19" t="s">
        <v>69</v>
      </c>
      <c r="AC30" s="146" t="s">
        <v>69</v>
      </c>
      <c r="AD30" s="19" t="s">
        <v>69</v>
      </c>
      <c r="AE30" s="146" t="s">
        <v>69</v>
      </c>
      <c r="AF30" s="30" t="s">
        <v>69</v>
      </c>
      <c r="AG30" s="171" t="s">
        <v>69</v>
      </c>
      <c r="AH30" s="30" t="s">
        <v>69</v>
      </c>
      <c r="AI30" s="158" t="s">
        <v>69</v>
      </c>
      <c r="AJ30" s="30" t="s">
        <v>69</v>
      </c>
      <c r="AK30" s="146" t="s">
        <v>69</v>
      </c>
      <c r="AL30" s="30" t="s">
        <v>69</v>
      </c>
      <c r="AM30" s="146" t="s">
        <v>69</v>
      </c>
      <c r="AN30" s="30" t="s">
        <v>69</v>
      </c>
      <c r="AO30" s="146" t="s">
        <v>69</v>
      </c>
      <c r="AP30" s="30">
        <v>1</v>
      </c>
      <c r="AQ30" s="146" t="s">
        <v>69</v>
      </c>
      <c r="AR30" s="30" t="s">
        <v>69</v>
      </c>
      <c r="AS30" s="146" t="s">
        <v>69</v>
      </c>
      <c r="AT30" s="30" t="s">
        <v>69</v>
      </c>
      <c r="AU30" s="158" t="s">
        <v>69</v>
      </c>
      <c r="AV30" s="30" t="s">
        <v>69</v>
      </c>
      <c r="AW30" s="146" t="s">
        <v>69</v>
      </c>
      <c r="AX30" s="45" t="s">
        <v>69</v>
      </c>
      <c r="AY30" s="107" t="s">
        <v>69</v>
      </c>
      <c r="AZ30" s="45" t="s">
        <v>69</v>
      </c>
      <c r="BA30" s="107" t="s">
        <v>69</v>
      </c>
      <c r="BB30" s="45" t="s">
        <v>69</v>
      </c>
      <c r="BC30" s="107" t="s">
        <v>69</v>
      </c>
      <c r="BD30" s="45" t="s">
        <v>69</v>
      </c>
      <c r="BE30" s="107" t="s">
        <v>69</v>
      </c>
      <c r="BF30" s="50" t="s">
        <v>69</v>
      </c>
      <c r="BG30" s="107" t="s">
        <v>69</v>
      </c>
      <c r="BH30" s="45" t="s">
        <v>69</v>
      </c>
      <c r="BI30" s="107" t="s">
        <v>69</v>
      </c>
      <c r="BJ30" s="45" t="s">
        <v>69</v>
      </c>
      <c r="BK30" s="107" t="s">
        <v>69</v>
      </c>
      <c r="BL30" s="45" t="s">
        <v>69</v>
      </c>
      <c r="BM30" s="107" t="s">
        <v>69</v>
      </c>
      <c r="BN30" s="45" t="s">
        <v>69</v>
      </c>
      <c r="BO30" s="107" t="s">
        <v>69</v>
      </c>
      <c r="BP30" s="74" t="s">
        <v>69</v>
      </c>
      <c r="BQ30" s="118" t="s">
        <v>69</v>
      </c>
      <c r="BR30" s="74" t="s">
        <v>69</v>
      </c>
      <c r="BS30" s="118" t="s">
        <v>69</v>
      </c>
      <c r="BT30" s="74" t="s">
        <v>69</v>
      </c>
      <c r="BU30" s="118" t="s">
        <v>69</v>
      </c>
      <c r="BV30" s="74" t="s">
        <v>69</v>
      </c>
      <c r="BW30" s="118" t="s">
        <v>69</v>
      </c>
      <c r="BX30" s="74" t="s">
        <v>69</v>
      </c>
      <c r="BY30" s="132" t="s">
        <v>69</v>
      </c>
      <c r="BZ30" s="82" t="s">
        <v>69</v>
      </c>
      <c r="CA30" s="132" t="s">
        <v>69</v>
      </c>
      <c r="CB30" s="82" t="s">
        <v>69</v>
      </c>
      <c r="CC30" s="132" t="s">
        <v>69</v>
      </c>
      <c r="CD30" s="54" t="s">
        <v>69</v>
      </c>
      <c r="CE30" s="138" t="s">
        <v>69</v>
      </c>
      <c r="CF30" s="54" t="s">
        <v>69</v>
      </c>
      <c r="CG30" s="138" t="s">
        <v>69</v>
      </c>
      <c r="CH30" s="54" t="s">
        <v>69</v>
      </c>
      <c r="CI30" s="138" t="s">
        <v>69</v>
      </c>
    </row>
    <row r="31" spans="1:87" ht="16.5" x14ac:dyDescent="0.35">
      <c r="A31" s="95" t="s">
        <v>663</v>
      </c>
      <c r="B31" s="95" t="s">
        <v>33</v>
      </c>
      <c r="C31" s="96" t="s">
        <v>22</v>
      </c>
      <c r="D31" s="96" t="s">
        <v>22</v>
      </c>
      <c r="E31" s="95">
        <f>SUM(F31:H31)</f>
        <v>8</v>
      </c>
      <c r="F31" s="96">
        <f>SUM(F25:F30)</f>
        <v>3</v>
      </c>
      <c r="G31" s="96">
        <f t="shared" ref="G31" si="14">SUM(G25:G30)</f>
        <v>2</v>
      </c>
      <c r="H31" s="96">
        <f t="shared" ref="H31" si="15">SUM(H25:H30)</f>
        <v>3</v>
      </c>
      <c r="I31" s="96">
        <f t="shared" ref="I31" si="16">SUM(I25:I30)</f>
        <v>0</v>
      </c>
      <c r="J31" s="96">
        <f t="shared" ref="J31" si="17">SUM(J25:J30)</f>
        <v>1</v>
      </c>
      <c r="K31" s="96">
        <f t="shared" ref="K31" si="18">SUM(K25:K30)</f>
        <v>5</v>
      </c>
      <c r="L31" s="96">
        <f t="shared" ref="L31" si="19">SUM(L25:L30)</f>
        <v>2</v>
      </c>
      <c r="M31" s="206"/>
      <c r="N31" s="15"/>
      <c r="O31" s="206"/>
      <c r="P31" s="15"/>
      <c r="Q31" s="206"/>
      <c r="R31" s="15"/>
      <c r="S31" s="145"/>
      <c r="T31" s="15"/>
      <c r="U31" s="145"/>
      <c r="V31" s="15"/>
      <c r="W31" s="145"/>
      <c r="X31" s="15"/>
      <c r="Y31" s="151"/>
      <c r="Z31" s="15"/>
      <c r="AA31" s="145"/>
      <c r="AB31" s="15"/>
      <c r="AC31" s="145"/>
      <c r="AD31" s="15"/>
      <c r="AE31" s="145"/>
      <c r="AF31" s="85"/>
      <c r="AG31" s="172"/>
      <c r="AH31" s="61"/>
      <c r="AI31" s="151"/>
      <c r="AJ31" s="61"/>
      <c r="AK31" s="153"/>
      <c r="AL31" s="61"/>
      <c r="AM31" s="145"/>
      <c r="AN31" s="61"/>
      <c r="AO31" s="145"/>
      <c r="AP31" s="184" t="s">
        <v>827</v>
      </c>
      <c r="AQ31" s="145"/>
      <c r="AR31" s="61"/>
      <c r="AS31" s="145"/>
      <c r="AT31" s="61"/>
      <c r="AU31" s="151"/>
      <c r="AV31" s="61"/>
      <c r="AW31" s="145"/>
      <c r="AX31" s="47"/>
      <c r="AY31" s="106"/>
      <c r="AZ31" s="47" t="s">
        <v>744</v>
      </c>
      <c r="BA31" s="106" t="s">
        <v>747</v>
      </c>
      <c r="BB31" s="47"/>
      <c r="BC31" s="106"/>
      <c r="BD31" s="47"/>
      <c r="BE31" s="106"/>
      <c r="BF31" s="49" t="s">
        <v>824</v>
      </c>
      <c r="BG31" s="106"/>
      <c r="BH31" s="47"/>
      <c r="BI31" s="106"/>
      <c r="BJ31" s="47"/>
      <c r="BK31" s="106" t="s">
        <v>748</v>
      </c>
      <c r="BL31" s="47"/>
      <c r="BM31" s="106"/>
      <c r="BN31" s="47"/>
      <c r="BO31" s="106"/>
      <c r="BP31" s="74"/>
      <c r="BQ31" s="118"/>
      <c r="BR31" s="74"/>
      <c r="BS31" s="120" t="s">
        <v>540</v>
      </c>
      <c r="BT31" s="74"/>
      <c r="BU31" s="118"/>
      <c r="BV31" s="74"/>
      <c r="BW31" s="117" t="s">
        <v>570</v>
      </c>
      <c r="BX31" s="74"/>
      <c r="BY31" s="132"/>
      <c r="BZ31" s="82"/>
      <c r="CA31" s="132"/>
      <c r="CB31" s="80" t="s">
        <v>608</v>
      </c>
      <c r="CC31" s="132"/>
      <c r="CD31" s="54"/>
      <c r="CE31" s="138"/>
      <c r="CF31" s="54"/>
      <c r="CG31" s="138"/>
      <c r="CH31" s="54"/>
      <c r="CI31" s="138"/>
    </row>
    <row r="32" spans="1:87" ht="16.5" customHeight="1" x14ac:dyDescent="0.35">
      <c r="A32" s="95" t="s">
        <v>663</v>
      </c>
      <c r="B32" s="95" t="s">
        <v>34</v>
      </c>
      <c r="C32" s="96" t="s">
        <v>664</v>
      </c>
      <c r="D32" s="95" t="s">
        <v>665</v>
      </c>
      <c r="E32" s="95">
        <f t="shared" si="0"/>
        <v>6</v>
      </c>
      <c r="F32" s="95">
        <f>COUNTIF($M32:$EV32,"=1")</f>
        <v>2</v>
      </c>
      <c r="G32" s="95">
        <f>COUNTIF($M32:$EV32,"=2")</f>
        <v>4</v>
      </c>
      <c r="H32" s="95">
        <f>COUNTIF($M32:$EV32,"=3")</f>
        <v>0</v>
      </c>
      <c r="I32" s="95"/>
      <c r="J32" s="95"/>
      <c r="K32" s="95"/>
      <c r="L32" s="95"/>
      <c r="M32" s="205" t="s">
        <v>69</v>
      </c>
      <c r="N32" s="19" t="s">
        <v>69</v>
      </c>
      <c r="O32" s="205" t="s">
        <v>69</v>
      </c>
      <c r="P32" s="19" t="s">
        <v>69</v>
      </c>
      <c r="Q32" s="205" t="s">
        <v>69</v>
      </c>
      <c r="R32" s="19" t="s">
        <v>69</v>
      </c>
      <c r="S32" s="146">
        <v>2</v>
      </c>
      <c r="T32" s="19" t="s">
        <v>69</v>
      </c>
      <c r="U32" s="146" t="s">
        <v>69</v>
      </c>
      <c r="V32" s="19" t="s">
        <v>69</v>
      </c>
      <c r="W32" s="146">
        <v>2</v>
      </c>
      <c r="X32" s="19" t="s">
        <v>69</v>
      </c>
      <c r="Y32" s="146" t="s">
        <v>69</v>
      </c>
      <c r="Z32" s="19" t="s">
        <v>69</v>
      </c>
      <c r="AA32" s="146" t="s">
        <v>69</v>
      </c>
      <c r="AB32" s="19" t="s">
        <v>69</v>
      </c>
      <c r="AC32" s="146" t="s">
        <v>69</v>
      </c>
      <c r="AD32" s="19" t="s">
        <v>69</v>
      </c>
      <c r="AE32" s="146" t="s">
        <v>69</v>
      </c>
      <c r="AF32" s="30" t="s">
        <v>69</v>
      </c>
      <c r="AG32" s="171">
        <v>2</v>
      </c>
      <c r="AH32" s="30" t="s">
        <v>69</v>
      </c>
      <c r="AI32" s="158" t="s">
        <v>69</v>
      </c>
      <c r="AJ32" s="30" t="s">
        <v>69</v>
      </c>
      <c r="AK32" s="146" t="s">
        <v>69</v>
      </c>
      <c r="AL32" s="30" t="s">
        <v>69</v>
      </c>
      <c r="AM32" s="146" t="s">
        <v>69</v>
      </c>
      <c r="AN32" s="30" t="s">
        <v>69</v>
      </c>
      <c r="AO32" s="146" t="s">
        <v>69</v>
      </c>
      <c r="AP32" s="30" t="s">
        <v>69</v>
      </c>
      <c r="AQ32" s="146" t="s">
        <v>69</v>
      </c>
      <c r="AR32" s="30" t="s">
        <v>69</v>
      </c>
      <c r="AS32" s="146" t="s">
        <v>69</v>
      </c>
      <c r="AT32" s="30" t="s">
        <v>69</v>
      </c>
      <c r="AU32" s="158" t="s">
        <v>69</v>
      </c>
      <c r="AV32" s="30" t="s">
        <v>69</v>
      </c>
      <c r="AW32" s="146" t="s">
        <v>69</v>
      </c>
      <c r="AX32" s="45" t="s">
        <v>69</v>
      </c>
      <c r="AY32" s="107" t="s">
        <v>69</v>
      </c>
      <c r="AZ32" s="45" t="s">
        <v>69</v>
      </c>
      <c r="BA32" s="107" t="s">
        <v>69</v>
      </c>
      <c r="BB32" s="45" t="s">
        <v>69</v>
      </c>
      <c r="BC32" s="107" t="s">
        <v>69</v>
      </c>
      <c r="BD32" s="45" t="s">
        <v>69</v>
      </c>
      <c r="BE32" s="107" t="s">
        <v>69</v>
      </c>
      <c r="BF32" s="45" t="s">
        <v>69</v>
      </c>
      <c r="BG32" s="107" t="s">
        <v>69</v>
      </c>
      <c r="BH32" s="45" t="s">
        <v>69</v>
      </c>
      <c r="BI32" s="107" t="s">
        <v>69</v>
      </c>
      <c r="BJ32" s="45" t="s">
        <v>69</v>
      </c>
      <c r="BK32" s="107" t="s">
        <v>69</v>
      </c>
      <c r="BL32" s="45" t="s">
        <v>69</v>
      </c>
      <c r="BM32" s="107" t="s">
        <v>69</v>
      </c>
      <c r="BN32" s="45" t="s">
        <v>69</v>
      </c>
      <c r="BO32" s="107" t="s">
        <v>69</v>
      </c>
      <c r="BP32" s="74" t="s">
        <v>69</v>
      </c>
      <c r="BQ32" s="118" t="s">
        <v>69</v>
      </c>
      <c r="BR32" s="74" t="s">
        <v>69</v>
      </c>
      <c r="BS32" s="118">
        <v>1</v>
      </c>
      <c r="BT32" s="74" t="s">
        <v>69</v>
      </c>
      <c r="BU32" s="118" t="s">
        <v>69</v>
      </c>
      <c r="BV32" s="74" t="s">
        <v>69</v>
      </c>
      <c r="BW32" s="230" t="s">
        <v>69</v>
      </c>
      <c r="BX32" s="74" t="s">
        <v>69</v>
      </c>
      <c r="BY32" s="132">
        <v>1</v>
      </c>
      <c r="BZ32" s="82">
        <v>2</v>
      </c>
      <c r="CA32" s="132" t="s">
        <v>69</v>
      </c>
      <c r="CB32" s="82" t="s">
        <v>69</v>
      </c>
      <c r="CC32" s="228" t="s">
        <v>69</v>
      </c>
      <c r="CD32" s="54" t="s">
        <v>69</v>
      </c>
      <c r="CE32" s="138" t="s">
        <v>69</v>
      </c>
      <c r="CF32" s="54" t="s">
        <v>69</v>
      </c>
      <c r="CG32" s="236" t="s">
        <v>69</v>
      </c>
      <c r="CH32" s="54" t="s">
        <v>69</v>
      </c>
      <c r="CI32" s="236" t="s">
        <v>69</v>
      </c>
    </row>
    <row r="33" spans="1:87" ht="16.5" x14ac:dyDescent="0.35">
      <c r="A33" s="95" t="s">
        <v>663</v>
      </c>
      <c r="B33" s="95" t="s">
        <v>34</v>
      </c>
      <c r="C33" s="96" t="s">
        <v>664</v>
      </c>
      <c r="D33" s="95" t="s">
        <v>666</v>
      </c>
      <c r="E33" s="95">
        <f t="shared" si="0"/>
        <v>6</v>
      </c>
      <c r="F33" s="95"/>
      <c r="G33" s="95"/>
      <c r="H33" s="95"/>
      <c r="I33" s="95">
        <f>COUNTIF($M33:$ES33,"=-1")</f>
        <v>0</v>
      </c>
      <c r="J33" s="95">
        <f>COUNTIF($M33:$ES33,"=0")</f>
        <v>0</v>
      </c>
      <c r="K33" s="95">
        <f>COUNTIF($M33:$ES33,"=1")</f>
        <v>5</v>
      </c>
      <c r="L33" s="95">
        <f>COUNTIF($M33:$ES33,"=Mixed")</f>
        <v>1</v>
      </c>
      <c r="M33" s="205" t="s">
        <v>69</v>
      </c>
      <c r="N33" s="19" t="s">
        <v>69</v>
      </c>
      <c r="O33" s="205" t="s">
        <v>69</v>
      </c>
      <c r="P33" s="19" t="s">
        <v>69</v>
      </c>
      <c r="Q33" s="205" t="s">
        <v>69</v>
      </c>
      <c r="R33" s="19" t="s">
        <v>69</v>
      </c>
      <c r="S33" s="205" t="s">
        <v>446</v>
      </c>
      <c r="T33" s="19" t="s">
        <v>69</v>
      </c>
      <c r="U33" s="146" t="s">
        <v>69</v>
      </c>
      <c r="V33" s="19" t="s">
        <v>69</v>
      </c>
      <c r="W33" s="146">
        <v>1</v>
      </c>
      <c r="X33" s="19" t="s">
        <v>69</v>
      </c>
      <c r="Y33" s="146" t="s">
        <v>69</v>
      </c>
      <c r="Z33" s="19" t="s">
        <v>69</v>
      </c>
      <c r="AA33" s="146" t="s">
        <v>69</v>
      </c>
      <c r="AB33" s="19" t="s">
        <v>69</v>
      </c>
      <c r="AC33" s="146" t="s">
        <v>69</v>
      </c>
      <c r="AD33" s="19" t="s">
        <v>69</v>
      </c>
      <c r="AE33" s="146" t="s">
        <v>69</v>
      </c>
      <c r="AF33" s="30" t="s">
        <v>69</v>
      </c>
      <c r="AG33" s="171">
        <v>1</v>
      </c>
      <c r="AH33" s="30" t="s">
        <v>69</v>
      </c>
      <c r="AI33" s="158" t="s">
        <v>69</v>
      </c>
      <c r="AJ33" s="30" t="s">
        <v>69</v>
      </c>
      <c r="AK33" s="146" t="s">
        <v>69</v>
      </c>
      <c r="AL33" s="30" t="s">
        <v>69</v>
      </c>
      <c r="AM33" s="146" t="s">
        <v>69</v>
      </c>
      <c r="AN33" s="30" t="s">
        <v>69</v>
      </c>
      <c r="AO33" s="146" t="s">
        <v>69</v>
      </c>
      <c r="AP33" s="30" t="s">
        <v>69</v>
      </c>
      <c r="AQ33" s="146" t="s">
        <v>69</v>
      </c>
      <c r="AR33" s="30" t="s">
        <v>69</v>
      </c>
      <c r="AS33" s="146" t="s">
        <v>69</v>
      </c>
      <c r="AT33" s="30" t="s">
        <v>69</v>
      </c>
      <c r="AU33" s="158" t="s">
        <v>69</v>
      </c>
      <c r="AV33" s="30" t="s">
        <v>69</v>
      </c>
      <c r="AW33" s="146" t="s">
        <v>69</v>
      </c>
      <c r="AX33" s="45" t="s">
        <v>69</v>
      </c>
      <c r="AY33" s="107" t="s">
        <v>69</v>
      </c>
      <c r="AZ33" s="45" t="s">
        <v>69</v>
      </c>
      <c r="BA33" s="107" t="s">
        <v>69</v>
      </c>
      <c r="BB33" s="45" t="s">
        <v>69</v>
      </c>
      <c r="BC33" s="107" t="s">
        <v>69</v>
      </c>
      <c r="BD33" s="45" t="s">
        <v>69</v>
      </c>
      <c r="BE33" s="107" t="s">
        <v>69</v>
      </c>
      <c r="BF33" s="45" t="s">
        <v>69</v>
      </c>
      <c r="BG33" s="107" t="s">
        <v>69</v>
      </c>
      <c r="BH33" s="45" t="s">
        <v>69</v>
      </c>
      <c r="BI33" s="107" t="s">
        <v>69</v>
      </c>
      <c r="BJ33" s="45" t="s">
        <v>69</v>
      </c>
      <c r="BK33" s="107" t="s">
        <v>69</v>
      </c>
      <c r="BL33" s="45" t="s">
        <v>69</v>
      </c>
      <c r="BM33" s="107" t="s">
        <v>69</v>
      </c>
      <c r="BN33" s="45" t="s">
        <v>69</v>
      </c>
      <c r="BO33" s="107" t="s">
        <v>69</v>
      </c>
      <c r="BP33" s="74" t="s">
        <v>69</v>
      </c>
      <c r="BQ33" s="118" t="s">
        <v>69</v>
      </c>
      <c r="BR33" s="74" t="s">
        <v>69</v>
      </c>
      <c r="BS33" s="118">
        <v>1</v>
      </c>
      <c r="BT33" s="74" t="s">
        <v>69</v>
      </c>
      <c r="BU33" s="118" t="s">
        <v>69</v>
      </c>
      <c r="BV33" s="74" t="s">
        <v>69</v>
      </c>
      <c r="BW33" s="230" t="s">
        <v>69</v>
      </c>
      <c r="BX33" s="74" t="s">
        <v>69</v>
      </c>
      <c r="BY33" s="132">
        <v>1</v>
      </c>
      <c r="BZ33" s="82">
        <v>1</v>
      </c>
      <c r="CA33" s="132" t="s">
        <v>69</v>
      </c>
      <c r="CB33" s="82" t="s">
        <v>69</v>
      </c>
      <c r="CC33" s="228" t="s">
        <v>69</v>
      </c>
      <c r="CD33" s="54" t="s">
        <v>69</v>
      </c>
      <c r="CE33" s="138" t="s">
        <v>69</v>
      </c>
      <c r="CF33" s="54" t="s">
        <v>69</v>
      </c>
      <c r="CG33" s="236" t="s">
        <v>69</v>
      </c>
      <c r="CH33" s="54" t="s">
        <v>69</v>
      </c>
      <c r="CI33" s="236" t="s">
        <v>69</v>
      </c>
    </row>
    <row r="34" spans="1:87" ht="16.5" x14ac:dyDescent="0.35">
      <c r="A34" s="95" t="s">
        <v>663</v>
      </c>
      <c r="B34" s="95" t="s">
        <v>34</v>
      </c>
      <c r="C34" s="96" t="s">
        <v>667</v>
      </c>
      <c r="D34" s="95" t="s">
        <v>665</v>
      </c>
      <c r="E34" s="95">
        <f t="shared" si="0"/>
        <v>0</v>
      </c>
      <c r="F34" s="95">
        <f>COUNTIF($M34:$EV34,"=1")</f>
        <v>0</v>
      </c>
      <c r="G34" s="95">
        <f>COUNTIF($M34:$EV34,"=2")</f>
        <v>0</v>
      </c>
      <c r="H34" s="95">
        <f>COUNTIF($M34:$EV34,"=3")</f>
        <v>0</v>
      </c>
      <c r="I34" s="95"/>
      <c r="J34" s="95"/>
      <c r="K34" s="95"/>
      <c r="L34" s="95"/>
      <c r="M34" s="205" t="s">
        <v>69</v>
      </c>
      <c r="N34" s="19" t="s">
        <v>69</v>
      </c>
      <c r="O34" s="205" t="s">
        <v>69</v>
      </c>
      <c r="P34" s="19" t="s">
        <v>69</v>
      </c>
      <c r="Q34" s="205" t="s">
        <v>69</v>
      </c>
      <c r="R34" s="19" t="s">
        <v>69</v>
      </c>
      <c r="S34" s="146" t="s">
        <v>69</v>
      </c>
      <c r="T34" s="19" t="s">
        <v>69</v>
      </c>
      <c r="U34" s="146" t="s">
        <v>69</v>
      </c>
      <c r="V34" s="19" t="s">
        <v>69</v>
      </c>
      <c r="W34" s="146" t="s">
        <v>69</v>
      </c>
      <c r="X34" s="19" t="s">
        <v>69</v>
      </c>
      <c r="Y34" s="146" t="s">
        <v>69</v>
      </c>
      <c r="Z34" s="19" t="s">
        <v>69</v>
      </c>
      <c r="AA34" s="146" t="s">
        <v>69</v>
      </c>
      <c r="AB34" s="19" t="s">
        <v>69</v>
      </c>
      <c r="AC34" s="146" t="s">
        <v>69</v>
      </c>
      <c r="AD34" s="19" t="s">
        <v>69</v>
      </c>
      <c r="AE34" s="146" t="s">
        <v>69</v>
      </c>
      <c r="AF34" s="30" t="s">
        <v>69</v>
      </c>
      <c r="AG34" s="171" t="s">
        <v>69</v>
      </c>
      <c r="AH34" s="30" t="s">
        <v>69</v>
      </c>
      <c r="AI34" s="158" t="s">
        <v>69</v>
      </c>
      <c r="AJ34" s="30" t="s">
        <v>69</v>
      </c>
      <c r="AK34" s="146" t="s">
        <v>69</v>
      </c>
      <c r="AL34" s="30" t="s">
        <v>69</v>
      </c>
      <c r="AM34" s="146" t="s">
        <v>69</v>
      </c>
      <c r="AN34" s="30" t="s">
        <v>69</v>
      </c>
      <c r="AO34" s="146" t="s">
        <v>69</v>
      </c>
      <c r="AP34" s="30" t="s">
        <v>69</v>
      </c>
      <c r="AQ34" s="146" t="s">
        <v>69</v>
      </c>
      <c r="AR34" s="30" t="s">
        <v>69</v>
      </c>
      <c r="AS34" s="146" t="s">
        <v>69</v>
      </c>
      <c r="AT34" s="30" t="s">
        <v>69</v>
      </c>
      <c r="AU34" s="158" t="s">
        <v>69</v>
      </c>
      <c r="AV34" s="30" t="s">
        <v>69</v>
      </c>
      <c r="AW34" s="146" t="s">
        <v>69</v>
      </c>
      <c r="AX34" s="45" t="s">
        <v>69</v>
      </c>
      <c r="AY34" s="107" t="s">
        <v>69</v>
      </c>
      <c r="AZ34" s="45" t="s">
        <v>69</v>
      </c>
      <c r="BA34" s="107" t="s">
        <v>69</v>
      </c>
      <c r="BB34" s="45" t="s">
        <v>69</v>
      </c>
      <c r="BC34" s="107" t="s">
        <v>69</v>
      </c>
      <c r="BD34" s="45" t="s">
        <v>69</v>
      </c>
      <c r="BE34" s="107" t="s">
        <v>69</v>
      </c>
      <c r="BF34" s="45" t="s">
        <v>69</v>
      </c>
      <c r="BG34" s="107" t="s">
        <v>69</v>
      </c>
      <c r="BH34" s="45" t="s">
        <v>69</v>
      </c>
      <c r="BI34" s="107" t="s">
        <v>69</v>
      </c>
      <c r="BJ34" s="45" t="s">
        <v>69</v>
      </c>
      <c r="BK34" s="107" t="s">
        <v>69</v>
      </c>
      <c r="BL34" s="45" t="s">
        <v>69</v>
      </c>
      <c r="BM34" s="107" t="s">
        <v>69</v>
      </c>
      <c r="BN34" s="45" t="s">
        <v>69</v>
      </c>
      <c r="BO34" s="107" t="s">
        <v>69</v>
      </c>
      <c r="BP34" s="74" t="s">
        <v>69</v>
      </c>
      <c r="BQ34" s="118" t="s">
        <v>69</v>
      </c>
      <c r="BR34" s="74" t="s">
        <v>69</v>
      </c>
      <c r="BS34" s="118" t="s">
        <v>69</v>
      </c>
      <c r="BT34" s="74" t="s">
        <v>69</v>
      </c>
      <c r="BU34" s="118" t="s">
        <v>69</v>
      </c>
      <c r="BV34" s="74" t="s">
        <v>69</v>
      </c>
      <c r="BW34" s="230" t="s">
        <v>69</v>
      </c>
      <c r="BX34" s="74" t="s">
        <v>69</v>
      </c>
      <c r="BY34" s="132" t="s">
        <v>69</v>
      </c>
      <c r="BZ34" s="82"/>
      <c r="CA34" s="132" t="s">
        <v>69</v>
      </c>
      <c r="CB34" s="82" t="s">
        <v>69</v>
      </c>
      <c r="CC34" s="228" t="s">
        <v>69</v>
      </c>
      <c r="CD34" s="54" t="s">
        <v>69</v>
      </c>
      <c r="CE34" s="138" t="s">
        <v>69</v>
      </c>
      <c r="CF34" s="54" t="s">
        <v>69</v>
      </c>
      <c r="CG34" s="236" t="s">
        <v>69</v>
      </c>
      <c r="CH34" s="54" t="s">
        <v>69</v>
      </c>
      <c r="CI34" s="236" t="s">
        <v>69</v>
      </c>
    </row>
    <row r="35" spans="1:87" ht="16.5" x14ac:dyDescent="0.35">
      <c r="A35" s="95" t="s">
        <v>663</v>
      </c>
      <c r="B35" s="95" t="s">
        <v>34</v>
      </c>
      <c r="C35" s="96" t="s">
        <v>667</v>
      </c>
      <c r="D35" s="95" t="s">
        <v>666</v>
      </c>
      <c r="E35" s="95">
        <f t="shared" si="0"/>
        <v>0</v>
      </c>
      <c r="F35" s="95"/>
      <c r="G35" s="95"/>
      <c r="H35" s="95"/>
      <c r="I35" s="95">
        <f>COUNTIF($M35:$ES35,"=-1")</f>
        <v>0</v>
      </c>
      <c r="J35" s="95">
        <f>COUNTIF($M35:$ES35,"=0")</f>
        <v>0</v>
      </c>
      <c r="K35" s="95">
        <f>COUNTIF($M35:$ES35,"=1")</f>
        <v>0</v>
      </c>
      <c r="L35" s="95">
        <f>COUNTIF($M35:$ES35,"=Mixed")</f>
        <v>0</v>
      </c>
      <c r="M35" s="205" t="s">
        <v>69</v>
      </c>
      <c r="N35" s="19" t="s">
        <v>69</v>
      </c>
      <c r="O35" s="205" t="s">
        <v>69</v>
      </c>
      <c r="P35" s="19" t="s">
        <v>69</v>
      </c>
      <c r="Q35" s="205" t="s">
        <v>69</v>
      </c>
      <c r="R35" s="19" t="s">
        <v>69</v>
      </c>
      <c r="S35" s="146" t="s">
        <v>69</v>
      </c>
      <c r="T35" s="19" t="s">
        <v>69</v>
      </c>
      <c r="U35" s="146" t="s">
        <v>69</v>
      </c>
      <c r="V35" s="19" t="s">
        <v>69</v>
      </c>
      <c r="W35" s="146" t="s">
        <v>69</v>
      </c>
      <c r="X35" s="19" t="s">
        <v>69</v>
      </c>
      <c r="Y35" s="146" t="s">
        <v>69</v>
      </c>
      <c r="Z35" s="19" t="s">
        <v>69</v>
      </c>
      <c r="AA35" s="146" t="s">
        <v>69</v>
      </c>
      <c r="AB35" s="19" t="s">
        <v>69</v>
      </c>
      <c r="AC35" s="146" t="s">
        <v>69</v>
      </c>
      <c r="AD35" s="19" t="s">
        <v>69</v>
      </c>
      <c r="AE35" s="146" t="s">
        <v>69</v>
      </c>
      <c r="AF35" s="30" t="s">
        <v>69</v>
      </c>
      <c r="AG35" s="171" t="s">
        <v>69</v>
      </c>
      <c r="AH35" s="30" t="s">
        <v>69</v>
      </c>
      <c r="AI35" s="158" t="s">
        <v>69</v>
      </c>
      <c r="AJ35" s="30" t="s">
        <v>69</v>
      </c>
      <c r="AK35" s="146" t="s">
        <v>69</v>
      </c>
      <c r="AL35" s="30" t="s">
        <v>69</v>
      </c>
      <c r="AM35" s="146" t="s">
        <v>69</v>
      </c>
      <c r="AN35" s="30" t="s">
        <v>69</v>
      </c>
      <c r="AO35" s="146" t="s">
        <v>69</v>
      </c>
      <c r="AP35" s="30" t="s">
        <v>69</v>
      </c>
      <c r="AQ35" s="146" t="s">
        <v>69</v>
      </c>
      <c r="AR35" s="30" t="s">
        <v>69</v>
      </c>
      <c r="AS35" s="146" t="s">
        <v>69</v>
      </c>
      <c r="AT35" s="30" t="s">
        <v>69</v>
      </c>
      <c r="AU35" s="158" t="s">
        <v>69</v>
      </c>
      <c r="AV35" s="30" t="s">
        <v>69</v>
      </c>
      <c r="AW35" s="146" t="s">
        <v>69</v>
      </c>
      <c r="AX35" s="45" t="s">
        <v>69</v>
      </c>
      <c r="AY35" s="107" t="s">
        <v>69</v>
      </c>
      <c r="AZ35" s="45" t="s">
        <v>69</v>
      </c>
      <c r="BA35" s="107" t="s">
        <v>69</v>
      </c>
      <c r="BB35" s="45" t="s">
        <v>69</v>
      </c>
      <c r="BC35" s="107" t="s">
        <v>69</v>
      </c>
      <c r="BD35" s="45" t="s">
        <v>69</v>
      </c>
      <c r="BE35" s="107" t="s">
        <v>69</v>
      </c>
      <c r="BF35" s="45" t="s">
        <v>69</v>
      </c>
      <c r="BG35" s="107" t="s">
        <v>69</v>
      </c>
      <c r="BH35" s="45" t="s">
        <v>69</v>
      </c>
      <c r="BI35" s="107" t="s">
        <v>69</v>
      </c>
      <c r="BJ35" s="45" t="s">
        <v>69</v>
      </c>
      <c r="BK35" s="107" t="s">
        <v>69</v>
      </c>
      <c r="BL35" s="45" t="s">
        <v>69</v>
      </c>
      <c r="BM35" s="107" t="s">
        <v>69</v>
      </c>
      <c r="BN35" s="45" t="s">
        <v>69</v>
      </c>
      <c r="BO35" s="107" t="s">
        <v>69</v>
      </c>
      <c r="BP35" s="74" t="s">
        <v>69</v>
      </c>
      <c r="BQ35" s="118" t="s">
        <v>69</v>
      </c>
      <c r="BR35" s="74" t="s">
        <v>69</v>
      </c>
      <c r="BS35" s="118" t="s">
        <v>69</v>
      </c>
      <c r="BT35" s="74" t="s">
        <v>69</v>
      </c>
      <c r="BU35" s="118" t="s">
        <v>69</v>
      </c>
      <c r="BV35" s="74" t="s">
        <v>69</v>
      </c>
      <c r="BW35" s="230" t="s">
        <v>69</v>
      </c>
      <c r="BX35" s="74" t="s">
        <v>69</v>
      </c>
      <c r="BY35" s="132" t="s">
        <v>69</v>
      </c>
      <c r="BZ35" s="82"/>
      <c r="CA35" s="132" t="s">
        <v>69</v>
      </c>
      <c r="CB35" s="82" t="s">
        <v>69</v>
      </c>
      <c r="CC35" s="228" t="s">
        <v>69</v>
      </c>
      <c r="CD35" s="54" t="s">
        <v>69</v>
      </c>
      <c r="CE35" s="138" t="s">
        <v>69</v>
      </c>
      <c r="CF35" s="54" t="s">
        <v>69</v>
      </c>
      <c r="CG35" s="236" t="s">
        <v>69</v>
      </c>
      <c r="CH35" s="54" t="s">
        <v>69</v>
      </c>
      <c r="CI35" s="236" t="s">
        <v>69</v>
      </c>
    </row>
    <row r="36" spans="1:87" ht="16.5" x14ac:dyDescent="0.35">
      <c r="A36" s="95" t="s">
        <v>663</v>
      </c>
      <c r="B36" s="95" t="s">
        <v>34</v>
      </c>
      <c r="C36" s="96" t="s">
        <v>668</v>
      </c>
      <c r="D36" s="95" t="s">
        <v>665</v>
      </c>
      <c r="E36" s="95">
        <f t="shared" si="0"/>
        <v>0</v>
      </c>
      <c r="F36" s="95">
        <f>COUNTIF($M36:$EV36,"=1")</f>
        <v>0</v>
      </c>
      <c r="G36" s="95">
        <f>COUNTIF($M36:$EV36,"=2")</f>
        <v>0</v>
      </c>
      <c r="H36" s="95">
        <f>COUNTIF($M36:$EV36,"=3")</f>
        <v>0</v>
      </c>
      <c r="I36" s="95"/>
      <c r="J36" s="95"/>
      <c r="K36" s="95"/>
      <c r="L36" s="95"/>
      <c r="M36" s="205" t="s">
        <v>69</v>
      </c>
      <c r="N36" s="19" t="s">
        <v>69</v>
      </c>
      <c r="O36" s="205" t="s">
        <v>69</v>
      </c>
      <c r="P36" s="19" t="s">
        <v>69</v>
      </c>
      <c r="Q36" s="205" t="s">
        <v>69</v>
      </c>
      <c r="R36" s="19" t="s">
        <v>69</v>
      </c>
      <c r="S36" s="146" t="s">
        <v>69</v>
      </c>
      <c r="T36" s="19" t="s">
        <v>69</v>
      </c>
      <c r="U36" s="146" t="s">
        <v>69</v>
      </c>
      <c r="V36" s="19" t="s">
        <v>69</v>
      </c>
      <c r="W36" s="146" t="s">
        <v>69</v>
      </c>
      <c r="X36" s="19" t="s">
        <v>69</v>
      </c>
      <c r="Y36" s="146" t="s">
        <v>69</v>
      </c>
      <c r="Z36" s="19" t="s">
        <v>69</v>
      </c>
      <c r="AA36" s="146" t="s">
        <v>69</v>
      </c>
      <c r="AB36" s="19" t="s">
        <v>69</v>
      </c>
      <c r="AC36" s="146" t="s">
        <v>69</v>
      </c>
      <c r="AD36" s="19" t="s">
        <v>69</v>
      </c>
      <c r="AE36" s="146" t="s">
        <v>69</v>
      </c>
      <c r="AF36" s="30" t="s">
        <v>69</v>
      </c>
      <c r="AG36" s="171" t="s">
        <v>69</v>
      </c>
      <c r="AH36" s="30" t="s">
        <v>69</v>
      </c>
      <c r="AI36" s="158" t="s">
        <v>69</v>
      </c>
      <c r="AJ36" s="30" t="s">
        <v>69</v>
      </c>
      <c r="AK36" s="146" t="s">
        <v>69</v>
      </c>
      <c r="AL36" s="30" t="s">
        <v>69</v>
      </c>
      <c r="AM36" s="146" t="s">
        <v>69</v>
      </c>
      <c r="AN36" s="30" t="s">
        <v>69</v>
      </c>
      <c r="AO36" s="146" t="s">
        <v>69</v>
      </c>
      <c r="AP36" s="30" t="s">
        <v>69</v>
      </c>
      <c r="AQ36" s="146" t="s">
        <v>69</v>
      </c>
      <c r="AR36" s="30" t="s">
        <v>69</v>
      </c>
      <c r="AS36" s="146" t="s">
        <v>69</v>
      </c>
      <c r="AT36" s="30" t="s">
        <v>69</v>
      </c>
      <c r="AU36" s="158" t="s">
        <v>69</v>
      </c>
      <c r="AV36" s="30" t="s">
        <v>69</v>
      </c>
      <c r="AW36" s="146" t="s">
        <v>69</v>
      </c>
      <c r="AX36" s="45" t="s">
        <v>69</v>
      </c>
      <c r="AY36" s="107" t="s">
        <v>69</v>
      </c>
      <c r="AZ36" s="45" t="s">
        <v>69</v>
      </c>
      <c r="BA36" s="107" t="s">
        <v>69</v>
      </c>
      <c r="BB36" s="45" t="s">
        <v>69</v>
      </c>
      <c r="BC36" s="107" t="s">
        <v>69</v>
      </c>
      <c r="BD36" s="45" t="s">
        <v>69</v>
      </c>
      <c r="BE36" s="107" t="s">
        <v>69</v>
      </c>
      <c r="BF36" s="45" t="s">
        <v>69</v>
      </c>
      <c r="BG36" s="107" t="s">
        <v>69</v>
      </c>
      <c r="BH36" s="45" t="s">
        <v>69</v>
      </c>
      <c r="BI36" s="107" t="s">
        <v>69</v>
      </c>
      <c r="BJ36" s="45" t="s">
        <v>69</v>
      </c>
      <c r="BK36" s="107" t="s">
        <v>69</v>
      </c>
      <c r="BL36" s="45" t="s">
        <v>69</v>
      </c>
      <c r="BM36" s="107" t="s">
        <v>69</v>
      </c>
      <c r="BN36" s="45" t="s">
        <v>69</v>
      </c>
      <c r="BO36" s="107" t="s">
        <v>69</v>
      </c>
      <c r="BP36" s="74" t="s">
        <v>69</v>
      </c>
      <c r="BQ36" s="118" t="s">
        <v>69</v>
      </c>
      <c r="BR36" s="74" t="s">
        <v>69</v>
      </c>
      <c r="BS36" s="118" t="s">
        <v>69</v>
      </c>
      <c r="BT36" s="74" t="s">
        <v>69</v>
      </c>
      <c r="BU36" s="118" t="s">
        <v>69</v>
      </c>
      <c r="BV36" s="74" t="s">
        <v>69</v>
      </c>
      <c r="BW36" s="230" t="s">
        <v>69</v>
      </c>
      <c r="BX36" s="74" t="s">
        <v>69</v>
      </c>
      <c r="BY36" s="132" t="s">
        <v>69</v>
      </c>
      <c r="BZ36" s="82"/>
      <c r="CA36" s="132" t="s">
        <v>69</v>
      </c>
      <c r="CB36" s="82" t="s">
        <v>69</v>
      </c>
      <c r="CC36" s="228" t="s">
        <v>69</v>
      </c>
      <c r="CD36" s="54" t="s">
        <v>69</v>
      </c>
      <c r="CE36" s="138" t="s">
        <v>69</v>
      </c>
      <c r="CF36" s="54" t="s">
        <v>69</v>
      </c>
      <c r="CG36" s="236" t="s">
        <v>69</v>
      </c>
      <c r="CH36" s="54" t="s">
        <v>69</v>
      </c>
      <c r="CI36" s="236" t="s">
        <v>69</v>
      </c>
    </row>
    <row r="37" spans="1:87" ht="16.5" x14ac:dyDescent="0.35">
      <c r="A37" s="95" t="s">
        <v>663</v>
      </c>
      <c r="B37" s="95" t="s">
        <v>34</v>
      </c>
      <c r="C37" s="96" t="s">
        <v>668</v>
      </c>
      <c r="D37" s="95" t="s">
        <v>666</v>
      </c>
      <c r="E37" s="95">
        <f t="shared" si="0"/>
        <v>0</v>
      </c>
      <c r="F37" s="95"/>
      <c r="G37" s="95"/>
      <c r="H37" s="95"/>
      <c r="I37" s="95">
        <f>COUNTIF($M37:$ES37,"=-1")</f>
        <v>0</v>
      </c>
      <c r="J37" s="95">
        <f>COUNTIF($M37:$ES37,"=0")</f>
        <v>0</v>
      </c>
      <c r="K37" s="95">
        <f>COUNTIF($M37:$ES37,"=1")</f>
        <v>0</v>
      </c>
      <c r="L37" s="95">
        <f>COUNTIF($M37:$ES37,"=Mixed")</f>
        <v>0</v>
      </c>
      <c r="M37" s="205" t="s">
        <v>69</v>
      </c>
      <c r="N37" s="19" t="s">
        <v>69</v>
      </c>
      <c r="O37" s="205" t="s">
        <v>69</v>
      </c>
      <c r="P37" s="19" t="s">
        <v>69</v>
      </c>
      <c r="Q37" s="205" t="s">
        <v>69</v>
      </c>
      <c r="R37" s="19" t="s">
        <v>69</v>
      </c>
      <c r="S37" s="146" t="s">
        <v>69</v>
      </c>
      <c r="T37" s="19" t="s">
        <v>69</v>
      </c>
      <c r="U37" s="146" t="s">
        <v>69</v>
      </c>
      <c r="V37" s="19" t="s">
        <v>69</v>
      </c>
      <c r="W37" s="146" t="s">
        <v>69</v>
      </c>
      <c r="X37" s="19" t="s">
        <v>69</v>
      </c>
      <c r="Y37" s="146" t="s">
        <v>69</v>
      </c>
      <c r="Z37" s="19" t="s">
        <v>69</v>
      </c>
      <c r="AA37" s="146" t="s">
        <v>69</v>
      </c>
      <c r="AB37" s="19" t="s">
        <v>69</v>
      </c>
      <c r="AC37" s="146" t="s">
        <v>69</v>
      </c>
      <c r="AD37" s="19" t="s">
        <v>69</v>
      </c>
      <c r="AE37" s="146" t="s">
        <v>69</v>
      </c>
      <c r="AF37" s="30" t="s">
        <v>69</v>
      </c>
      <c r="AG37" s="171" t="s">
        <v>69</v>
      </c>
      <c r="AH37" s="30" t="s">
        <v>69</v>
      </c>
      <c r="AI37" s="158" t="s">
        <v>69</v>
      </c>
      <c r="AJ37" s="30" t="s">
        <v>69</v>
      </c>
      <c r="AK37" s="146" t="s">
        <v>69</v>
      </c>
      <c r="AL37" s="30" t="s">
        <v>69</v>
      </c>
      <c r="AM37" s="146" t="s">
        <v>69</v>
      </c>
      <c r="AN37" s="30" t="s">
        <v>69</v>
      </c>
      <c r="AO37" s="146" t="s">
        <v>69</v>
      </c>
      <c r="AP37" s="30" t="s">
        <v>69</v>
      </c>
      <c r="AQ37" s="146" t="s">
        <v>69</v>
      </c>
      <c r="AR37" s="30" t="s">
        <v>69</v>
      </c>
      <c r="AS37" s="146" t="s">
        <v>69</v>
      </c>
      <c r="AT37" s="30" t="s">
        <v>69</v>
      </c>
      <c r="AU37" s="158" t="s">
        <v>69</v>
      </c>
      <c r="AV37" s="30" t="s">
        <v>69</v>
      </c>
      <c r="AW37" s="146" t="s">
        <v>69</v>
      </c>
      <c r="AX37" s="45" t="s">
        <v>69</v>
      </c>
      <c r="AY37" s="107" t="s">
        <v>69</v>
      </c>
      <c r="AZ37" s="45" t="s">
        <v>69</v>
      </c>
      <c r="BA37" s="107" t="s">
        <v>69</v>
      </c>
      <c r="BB37" s="45" t="s">
        <v>69</v>
      </c>
      <c r="BC37" s="107" t="s">
        <v>69</v>
      </c>
      <c r="BD37" s="45" t="s">
        <v>69</v>
      </c>
      <c r="BE37" s="107" t="s">
        <v>69</v>
      </c>
      <c r="BF37" s="45" t="s">
        <v>69</v>
      </c>
      <c r="BG37" s="107" t="s">
        <v>69</v>
      </c>
      <c r="BH37" s="45" t="s">
        <v>69</v>
      </c>
      <c r="BI37" s="107" t="s">
        <v>69</v>
      </c>
      <c r="BJ37" s="45" t="s">
        <v>69</v>
      </c>
      <c r="BK37" s="107" t="s">
        <v>69</v>
      </c>
      <c r="BL37" s="45" t="s">
        <v>69</v>
      </c>
      <c r="BM37" s="107" t="s">
        <v>69</v>
      </c>
      <c r="BN37" s="45" t="s">
        <v>69</v>
      </c>
      <c r="BO37" s="107" t="s">
        <v>69</v>
      </c>
      <c r="BP37" s="74" t="s">
        <v>69</v>
      </c>
      <c r="BQ37" s="118" t="s">
        <v>69</v>
      </c>
      <c r="BR37" s="74" t="s">
        <v>69</v>
      </c>
      <c r="BS37" s="118" t="s">
        <v>69</v>
      </c>
      <c r="BT37" s="74" t="s">
        <v>69</v>
      </c>
      <c r="BU37" s="118" t="s">
        <v>69</v>
      </c>
      <c r="BV37" s="74" t="s">
        <v>69</v>
      </c>
      <c r="BW37" s="230" t="s">
        <v>69</v>
      </c>
      <c r="BX37" s="74" t="s">
        <v>69</v>
      </c>
      <c r="BY37" s="132" t="s">
        <v>69</v>
      </c>
      <c r="BZ37" s="82"/>
      <c r="CA37" s="132" t="s">
        <v>69</v>
      </c>
      <c r="CB37" s="82" t="s">
        <v>69</v>
      </c>
      <c r="CC37" s="228" t="s">
        <v>69</v>
      </c>
      <c r="CD37" s="54" t="s">
        <v>69</v>
      </c>
      <c r="CE37" s="138" t="s">
        <v>69</v>
      </c>
      <c r="CF37" s="54" t="s">
        <v>69</v>
      </c>
      <c r="CG37" s="236" t="s">
        <v>69</v>
      </c>
      <c r="CH37" s="54" t="s">
        <v>69</v>
      </c>
      <c r="CI37" s="236" t="s">
        <v>69</v>
      </c>
    </row>
    <row r="38" spans="1:87" ht="15" customHeight="1" x14ac:dyDescent="0.35">
      <c r="A38" s="95" t="s">
        <v>663</v>
      </c>
      <c r="B38" s="95" t="s">
        <v>34</v>
      </c>
      <c r="C38" s="96" t="s">
        <v>22</v>
      </c>
      <c r="D38" s="96" t="s">
        <v>22</v>
      </c>
      <c r="E38" s="95">
        <f>SUM(F38:H38)</f>
        <v>6</v>
      </c>
      <c r="F38" s="96">
        <f>SUM(F32:F37)</f>
        <v>2</v>
      </c>
      <c r="G38" s="96">
        <f t="shared" ref="G38" si="20">SUM(G32:G37)</f>
        <v>4</v>
      </c>
      <c r="H38" s="96">
        <f t="shared" ref="H38" si="21">SUM(H32:H37)</f>
        <v>0</v>
      </c>
      <c r="I38" s="96">
        <f t="shared" ref="I38" si="22">SUM(I32:I37)</f>
        <v>0</v>
      </c>
      <c r="J38" s="96">
        <f t="shared" ref="J38" si="23">SUM(J32:J37)</f>
        <v>0</v>
      </c>
      <c r="K38" s="96">
        <f t="shared" ref="K38" si="24">SUM(K32:K37)</f>
        <v>5</v>
      </c>
      <c r="L38" s="96">
        <f t="shared" ref="L38" si="25">SUM(L32:L37)</f>
        <v>1</v>
      </c>
      <c r="M38" s="206"/>
      <c r="N38" s="15"/>
      <c r="O38" s="206"/>
      <c r="P38" s="15"/>
      <c r="Q38" s="206"/>
      <c r="R38" s="15"/>
      <c r="S38" s="145" t="s">
        <v>749</v>
      </c>
      <c r="T38" s="15"/>
      <c r="U38" s="145"/>
      <c r="V38" s="15"/>
      <c r="W38" s="145" t="s">
        <v>751</v>
      </c>
      <c r="X38" s="15"/>
      <c r="Y38" s="151"/>
      <c r="Z38" s="15"/>
      <c r="AA38" s="145"/>
      <c r="AB38" s="15"/>
      <c r="AC38" s="145"/>
      <c r="AD38" s="15"/>
      <c r="AE38" s="145"/>
      <c r="AF38" s="85"/>
      <c r="AG38" s="151" t="s">
        <v>752</v>
      </c>
      <c r="AH38" s="61"/>
      <c r="AI38" s="151"/>
      <c r="AJ38" s="61"/>
      <c r="AK38" s="153"/>
      <c r="AL38" s="61"/>
      <c r="AM38" s="145"/>
      <c r="AN38" s="61"/>
      <c r="AO38" s="145"/>
      <c r="AP38" s="61"/>
      <c r="AQ38" s="145"/>
      <c r="AR38" s="61"/>
      <c r="AS38" s="145"/>
      <c r="AT38" s="61"/>
      <c r="AU38" s="151"/>
      <c r="AV38" s="61"/>
      <c r="AW38" s="145"/>
      <c r="AX38" s="47"/>
      <c r="AY38" s="106"/>
      <c r="AZ38" s="47"/>
      <c r="BA38" s="106"/>
      <c r="BB38" s="47"/>
      <c r="BC38" s="106"/>
      <c r="BD38" s="47"/>
      <c r="BE38" s="106"/>
      <c r="BF38" s="49"/>
      <c r="BG38" s="106"/>
      <c r="BH38" s="47"/>
      <c r="BI38" s="106"/>
      <c r="BJ38" s="47"/>
      <c r="BK38" s="106"/>
      <c r="BL38" s="47"/>
      <c r="BM38" s="106"/>
      <c r="BN38" s="47"/>
      <c r="BO38" s="106"/>
      <c r="BP38" s="74"/>
      <c r="BQ38" s="118"/>
      <c r="BR38" s="74"/>
      <c r="BS38" s="120" t="s">
        <v>753</v>
      </c>
      <c r="BT38" s="74"/>
      <c r="BU38" s="118"/>
      <c r="BV38" s="74"/>
      <c r="BW38" s="231"/>
      <c r="BX38" s="74"/>
      <c r="BY38" s="134" t="s">
        <v>754</v>
      </c>
      <c r="BZ38" s="80" t="s">
        <v>755</v>
      </c>
      <c r="CA38" s="132"/>
      <c r="CB38" s="80"/>
      <c r="CC38" s="232"/>
      <c r="CD38" s="54"/>
      <c r="CE38" s="138"/>
      <c r="CF38" s="54"/>
      <c r="CG38" s="237"/>
      <c r="CH38" s="56"/>
      <c r="CI38" s="237"/>
    </row>
    <row r="39" spans="1:87" ht="16.5" x14ac:dyDescent="0.35">
      <c r="A39" s="95" t="s">
        <v>663</v>
      </c>
      <c r="B39" s="95" t="s">
        <v>35</v>
      </c>
      <c r="C39" s="96" t="s">
        <v>664</v>
      </c>
      <c r="D39" s="95" t="s">
        <v>665</v>
      </c>
      <c r="E39" s="95">
        <f t="shared" si="0"/>
        <v>2</v>
      </c>
      <c r="F39" s="95">
        <f>COUNTIF($M39:$EV39,"=1")</f>
        <v>2</v>
      </c>
      <c r="G39" s="95">
        <f>COUNTIF($M39:$EV39,"=2")</f>
        <v>0</v>
      </c>
      <c r="H39" s="95">
        <f>COUNTIF($M39:$EV39,"=3")</f>
        <v>0</v>
      </c>
      <c r="I39" s="95"/>
      <c r="J39" s="95"/>
      <c r="K39" s="95"/>
      <c r="L39" s="95"/>
      <c r="M39" s="205" t="s">
        <v>69</v>
      </c>
      <c r="N39" s="19" t="s">
        <v>69</v>
      </c>
      <c r="O39" s="205" t="s">
        <v>69</v>
      </c>
      <c r="P39" s="19" t="s">
        <v>69</v>
      </c>
      <c r="Q39" s="205" t="s">
        <v>69</v>
      </c>
      <c r="R39" s="19" t="s">
        <v>69</v>
      </c>
      <c r="S39" s="146" t="s">
        <v>69</v>
      </c>
      <c r="T39" s="19" t="s">
        <v>69</v>
      </c>
      <c r="U39" s="146" t="s">
        <v>69</v>
      </c>
      <c r="V39" s="19" t="s">
        <v>69</v>
      </c>
      <c r="W39" s="146" t="s">
        <v>69</v>
      </c>
      <c r="X39" s="19" t="s">
        <v>69</v>
      </c>
      <c r="Y39" s="146" t="s">
        <v>69</v>
      </c>
      <c r="Z39" s="19" t="s">
        <v>69</v>
      </c>
      <c r="AA39" s="146" t="s">
        <v>69</v>
      </c>
      <c r="AB39" s="19" t="s">
        <v>69</v>
      </c>
      <c r="AC39" s="146" t="s">
        <v>69</v>
      </c>
      <c r="AD39" s="19" t="s">
        <v>69</v>
      </c>
      <c r="AE39" s="146" t="s">
        <v>69</v>
      </c>
      <c r="AF39" s="30" t="s">
        <v>69</v>
      </c>
      <c r="AG39" s="171" t="s">
        <v>69</v>
      </c>
      <c r="AH39" s="30" t="s">
        <v>69</v>
      </c>
      <c r="AI39" s="158" t="s">
        <v>69</v>
      </c>
      <c r="AJ39" s="30" t="s">
        <v>69</v>
      </c>
      <c r="AK39" s="146" t="s">
        <v>69</v>
      </c>
      <c r="AL39" s="30" t="s">
        <v>69</v>
      </c>
      <c r="AM39" s="146" t="s">
        <v>69</v>
      </c>
      <c r="AN39" s="30" t="s">
        <v>69</v>
      </c>
      <c r="AO39" s="146" t="s">
        <v>69</v>
      </c>
      <c r="AP39" s="30" t="s">
        <v>69</v>
      </c>
      <c r="AQ39" s="146" t="s">
        <v>69</v>
      </c>
      <c r="AR39" s="30" t="s">
        <v>69</v>
      </c>
      <c r="AS39" s="146" t="s">
        <v>69</v>
      </c>
      <c r="AT39" s="30">
        <v>1</v>
      </c>
      <c r="AU39" s="158" t="s">
        <v>69</v>
      </c>
      <c r="AV39" s="30" t="s">
        <v>69</v>
      </c>
      <c r="AW39" s="146" t="s">
        <v>69</v>
      </c>
      <c r="AX39" s="45" t="s">
        <v>69</v>
      </c>
      <c r="AY39" s="107" t="s">
        <v>69</v>
      </c>
      <c r="AZ39" s="45" t="s">
        <v>69</v>
      </c>
      <c r="BA39" s="107" t="s">
        <v>69</v>
      </c>
      <c r="BB39" s="45" t="s">
        <v>69</v>
      </c>
      <c r="BC39" s="107" t="s">
        <v>69</v>
      </c>
      <c r="BD39" s="45" t="s">
        <v>69</v>
      </c>
      <c r="BE39" s="107" t="s">
        <v>69</v>
      </c>
      <c r="BF39" s="50" t="s">
        <v>69</v>
      </c>
      <c r="BG39" s="107" t="s">
        <v>69</v>
      </c>
      <c r="BH39" s="45" t="s">
        <v>69</v>
      </c>
      <c r="BI39" s="107" t="s">
        <v>69</v>
      </c>
      <c r="BJ39" s="45" t="s">
        <v>69</v>
      </c>
      <c r="BK39" s="107" t="s">
        <v>69</v>
      </c>
      <c r="BL39" s="45" t="s">
        <v>69</v>
      </c>
      <c r="BM39" s="107" t="s">
        <v>69</v>
      </c>
      <c r="BN39" s="45">
        <v>1</v>
      </c>
      <c r="BO39" s="107" t="s">
        <v>69</v>
      </c>
      <c r="BP39" s="74" t="s">
        <v>69</v>
      </c>
      <c r="BQ39" s="118" t="s">
        <v>69</v>
      </c>
      <c r="BR39" s="74" t="s">
        <v>69</v>
      </c>
      <c r="BS39" s="118" t="s">
        <v>69</v>
      </c>
      <c r="BT39" s="74" t="s">
        <v>69</v>
      </c>
      <c r="BU39" s="118" t="s">
        <v>69</v>
      </c>
      <c r="BV39" s="74" t="s">
        <v>69</v>
      </c>
      <c r="BW39" s="118" t="s">
        <v>69</v>
      </c>
      <c r="BX39" s="74" t="s">
        <v>69</v>
      </c>
      <c r="BY39" s="132" t="s">
        <v>69</v>
      </c>
      <c r="BZ39" s="82" t="s">
        <v>69</v>
      </c>
      <c r="CA39" s="132" t="s">
        <v>69</v>
      </c>
      <c r="CB39" s="82" t="s">
        <v>69</v>
      </c>
      <c r="CC39" s="132" t="s">
        <v>69</v>
      </c>
      <c r="CD39" s="54" t="s">
        <v>69</v>
      </c>
      <c r="CE39" s="138" t="s">
        <v>69</v>
      </c>
      <c r="CF39" s="54" t="s">
        <v>69</v>
      </c>
      <c r="CG39" s="236" t="s">
        <v>69</v>
      </c>
      <c r="CH39" s="54" t="s">
        <v>69</v>
      </c>
      <c r="CI39" s="236" t="s">
        <v>69</v>
      </c>
    </row>
    <row r="40" spans="1:87" ht="16.5" x14ac:dyDescent="0.35">
      <c r="A40" s="95" t="s">
        <v>663</v>
      </c>
      <c r="B40" s="95" t="s">
        <v>35</v>
      </c>
      <c r="C40" s="96" t="s">
        <v>664</v>
      </c>
      <c r="D40" s="95" t="s">
        <v>666</v>
      </c>
      <c r="E40" s="95">
        <f t="shared" si="0"/>
        <v>2</v>
      </c>
      <c r="F40" s="95"/>
      <c r="G40" s="95"/>
      <c r="H40" s="95"/>
      <c r="I40" s="95">
        <f>COUNTIF($M40:$ES40,"=-1")</f>
        <v>0</v>
      </c>
      <c r="J40" s="95">
        <f>COUNTIF($M40:$ES40,"=0")</f>
        <v>0</v>
      </c>
      <c r="K40" s="95">
        <f>COUNTIF($M40:$ES40,"=1")</f>
        <v>2</v>
      </c>
      <c r="L40" s="95">
        <f>COUNTIF($M40:$ES40,"=Mixed")</f>
        <v>0</v>
      </c>
      <c r="M40" s="205" t="s">
        <v>69</v>
      </c>
      <c r="N40" s="19" t="s">
        <v>69</v>
      </c>
      <c r="O40" s="205" t="s">
        <v>69</v>
      </c>
      <c r="P40" s="19" t="s">
        <v>69</v>
      </c>
      <c r="Q40" s="205" t="s">
        <v>69</v>
      </c>
      <c r="R40" s="19" t="s">
        <v>69</v>
      </c>
      <c r="S40" s="146" t="s">
        <v>69</v>
      </c>
      <c r="T40" s="19" t="s">
        <v>69</v>
      </c>
      <c r="U40" s="146" t="s">
        <v>69</v>
      </c>
      <c r="V40" s="19" t="s">
        <v>69</v>
      </c>
      <c r="W40" s="146" t="s">
        <v>69</v>
      </c>
      <c r="X40" s="19" t="s">
        <v>69</v>
      </c>
      <c r="Y40" s="146" t="s">
        <v>69</v>
      </c>
      <c r="Z40" s="19" t="s">
        <v>69</v>
      </c>
      <c r="AA40" s="146" t="s">
        <v>69</v>
      </c>
      <c r="AB40" s="19" t="s">
        <v>69</v>
      </c>
      <c r="AC40" s="146" t="s">
        <v>69</v>
      </c>
      <c r="AD40" s="19" t="s">
        <v>69</v>
      </c>
      <c r="AE40" s="146" t="s">
        <v>69</v>
      </c>
      <c r="AF40" s="30" t="s">
        <v>69</v>
      </c>
      <c r="AG40" s="171" t="s">
        <v>69</v>
      </c>
      <c r="AH40" s="30" t="s">
        <v>69</v>
      </c>
      <c r="AI40" s="158" t="s">
        <v>69</v>
      </c>
      <c r="AJ40" s="30" t="s">
        <v>69</v>
      </c>
      <c r="AK40" s="146" t="s">
        <v>69</v>
      </c>
      <c r="AL40" s="30" t="s">
        <v>69</v>
      </c>
      <c r="AM40" s="146" t="s">
        <v>69</v>
      </c>
      <c r="AN40" s="30" t="s">
        <v>69</v>
      </c>
      <c r="AO40" s="146" t="s">
        <v>69</v>
      </c>
      <c r="AP40" s="30" t="s">
        <v>69</v>
      </c>
      <c r="AQ40" s="146" t="s">
        <v>69</v>
      </c>
      <c r="AR40" s="30" t="s">
        <v>69</v>
      </c>
      <c r="AS40" s="146" t="s">
        <v>69</v>
      </c>
      <c r="AT40" s="30">
        <v>1</v>
      </c>
      <c r="AU40" s="158" t="s">
        <v>69</v>
      </c>
      <c r="AV40" s="30" t="s">
        <v>69</v>
      </c>
      <c r="AW40" s="146" t="s">
        <v>69</v>
      </c>
      <c r="AX40" s="45" t="s">
        <v>69</v>
      </c>
      <c r="AY40" s="107" t="s">
        <v>69</v>
      </c>
      <c r="AZ40" s="45" t="s">
        <v>69</v>
      </c>
      <c r="BA40" s="107" t="s">
        <v>69</v>
      </c>
      <c r="BB40" s="45" t="s">
        <v>69</v>
      </c>
      <c r="BC40" s="107" t="s">
        <v>69</v>
      </c>
      <c r="BD40" s="45" t="s">
        <v>69</v>
      </c>
      <c r="BE40" s="107" t="s">
        <v>69</v>
      </c>
      <c r="BF40" s="50" t="s">
        <v>69</v>
      </c>
      <c r="BG40" s="107" t="s">
        <v>69</v>
      </c>
      <c r="BH40" s="45" t="s">
        <v>69</v>
      </c>
      <c r="BI40" s="107" t="s">
        <v>69</v>
      </c>
      <c r="BJ40" s="45" t="s">
        <v>69</v>
      </c>
      <c r="BK40" s="107" t="s">
        <v>69</v>
      </c>
      <c r="BL40" s="45" t="s">
        <v>69</v>
      </c>
      <c r="BM40" s="107" t="s">
        <v>69</v>
      </c>
      <c r="BN40" s="45">
        <v>1</v>
      </c>
      <c r="BO40" s="107" t="s">
        <v>69</v>
      </c>
      <c r="BP40" s="74" t="s">
        <v>69</v>
      </c>
      <c r="BQ40" s="118" t="s">
        <v>69</v>
      </c>
      <c r="BR40" s="74" t="s">
        <v>69</v>
      </c>
      <c r="BS40" s="118" t="s">
        <v>69</v>
      </c>
      <c r="BT40" s="74" t="s">
        <v>69</v>
      </c>
      <c r="BU40" s="118" t="s">
        <v>69</v>
      </c>
      <c r="BV40" s="74" t="s">
        <v>69</v>
      </c>
      <c r="BW40" s="118" t="s">
        <v>69</v>
      </c>
      <c r="BX40" s="74" t="s">
        <v>69</v>
      </c>
      <c r="BY40" s="132" t="s">
        <v>69</v>
      </c>
      <c r="BZ40" s="82" t="s">
        <v>69</v>
      </c>
      <c r="CA40" s="132" t="s">
        <v>69</v>
      </c>
      <c r="CB40" s="82" t="s">
        <v>69</v>
      </c>
      <c r="CC40" s="132" t="s">
        <v>69</v>
      </c>
      <c r="CD40" s="54" t="s">
        <v>69</v>
      </c>
      <c r="CE40" s="138" t="s">
        <v>69</v>
      </c>
      <c r="CF40" s="54" t="s">
        <v>69</v>
      </c>
      <c r="CG40" s="236" t="s">
        <v>69</v>
      </c>
      <c r="CH40" s="54" t="s">
        <v>69</v>
      </c>
      <c r="CI40" s="236" t="s">
        <v>69</v>
      </c>
    </row>
    <row r="41" spans="1:87" ht="17.25" customHeight="1" x14ac:dyDescent="0.35">
      <c r="A41" s="95" t="s">
        <v>663</v>
      </c>
      <c r="B41" s="95" t="s">
        <v>35</v>
      </c>
      <c r="C41" s="96" t="s">
        <v>667</v>
      </c>
      <c r="D41" s="95" t="s">
        <v>665</v>
      </c>
      <c r="E41" s="95">
        <f t="shared" si="0"/>
        <v>0</v>
      </c>
      <c r="F41" s="95">
        <f>COUNTIF($M41:$EV41,"=1")</f>
        <v>0</v>
      </c>
      <c r="G41" s="95">
        <f>COUNTIF($M41:$EV41,"=2")</f>
        <v>0</v>
      </c>
      <c r="H41" s="95">
        <f>COUNTIF($M41:$EV41,"=3")</f>
        <v>0</v>
      </c>
      <c r="I41" s="95"/>
      <c r="J41" s="95"/>
      <c r="K41" s="95"/>
      <c r="L41" s="95"/>
      <c r="M41" s="205" t="s">
        <v>69</v>
      </c>
      <c r="N41" s="19" t="s">
        <v>69</v>
      </c>
      <c r="O41" s="205" t="s">
        <v>69</v>
      </c>
      <c r="P41" s="19" t="s">
        <v>69</v>
      </c>
      <c r="Q41" s="205" t="s">
        <v>69</v>
      </c>
      <c r="R41" s="19" t="s">
        <v>69</v>
      </c>
      <c r="S41" s="146" t="s">
        <v>69</v>
      </c>
      <c r="T41" s="19" t="s">
        <v>69</v>
      </c>
      <c r="U41" s="146" t="s">
        <v>69</v>
      </c>
      <c r="V41" s="19" t="s">
        <v>69</v>
      </c>
      <c r="W41" s="146" t="s">
        <v>69</v>
      </c>
      <c r="X41" s="19" t="s">
        <v>69</v>
      </c>
      <c r="Y41" s="146" t="s">
        <v>69</v>
      </c>
      <c r="Z41" s="19" t="s">
        <v>69</v>
      </c>
      <c r="AA41" s="146" t="s">
        <v>69</v>
      </c>
      <c r="AB41" s="19" t="s">
        <v>69</v>
      </c>
      <c r="AC41" s="146" t="s">
        <v>69</v>
      </c>
      <c r="AD41" s="19" t="s">
        <v>69</v>
      </c>
      <c r="AE41" s="146" t="s">
        <v>69</v>
      </c>
      <c r="AF41" s="30" t="s">
        <v>69</v>
      </c>
      <c r="AG41" s="171" t="s">
        <v>69</v>
      </c>
      <c r="AH41" s="30" t="s">
        <v>69</v>
      </c>
      <c r="AI41" s="158" t="s">
        <v>69</v>
      </c>
      <c r="AJ41" s="30" t="s">
        <v>69</v>
      </c>
      <c r="AK41" s="146" t="s">
        <v>69</v>
      </c>
      <c r="AL41" s="30" t="s">
        <v>69</v>
      </c>
      <c r="AM41" s="146" t="s">
        <v>69</v>
      </c>
      <c r="AN41" s="30" t="s">
        <v>69</v>
      </c>
      <c r="AO41" s="146" t="s">
        <v>69</v>
      </c>
      <c r="AP41" s="30" t="s">
        <v>69</v>
      </c>
      <c r="AQ41" s="146" t="s">
        <v>69</v>
      </c>
      <c r="AR41" s="30" t="s">
        <v>69</v>
      </c>
      <c r="AS41" s="146" t="s">
        <v>69</v>
      </c>
      <c r="AT41" s="30" t="s">
        <v>69</v>
      </c>
      <c r="AU41" s="158" t="s">
        <v>69</v>
      </c>
      <c r="AV41" s="30" t="s">
        <v>69</v>
      </c>
      <c r="AW41" s="146" t="s">
        <v>69</v>
      </c>
      <c r="AX41" s="45" t="s">
        <v>69</v>
      </c>
      <c r="AY41" s="107" t="s">
        <v>69</v>
      </c>
      <c r="AZ41" s="45" t="s">
        <v>69</v>
      </c>
      <c r="BA41" s="107" t="s">
        <v>69</v>
      </c>
      <c r="BB41" s="45" t="s">
        <v>69</v>
      </c>
      <c r="BC41" s="107" t="s">
        <v>69</v>
      </c>
      <c r="BD41" s="45" t="s">
        <v>69</v>
      </c>
      <c r="BE41" s="107" t="s">
        <v>69</v>
      </c>
      <c r="BF41" s="50" t="s">
        <v>69</v>
      </c>
      <c r="BG41" s="107" t="s">
        <v>69</v>
      </c>
      <c r="BH41" s="45" t="s">
        <v>69</v>
      </c>
      <c r="BI41" s="107" t="s">
        <v>69</v>
      </c>
      <c r="BJ41" s="45" t="s">
        <v>69</v>
      </c>
      <c r="BK41" s="107" t="s">
        <v>69</v>
      </c>
      <c r="BL41" s="45" t="s">
        <v>69</v>
      </c>
      <c r="BM41" s="107" t="s">
        <v>69</v>
      </c>
      <c r="BN41" s="45" t="s">
        <v>69</v>
      </c>
      <c r="BO41" s="107" t="s">
        <v>69</v>
      </c>
      <c r="BP41" s="74" t="s">
        <v>69</v>
      </c>
      <c r="BQ41" s="118" t="s">
        <v>69</v>
      </c>
      <c r="BR41" s="74" t="s">
        <v>69</v>
      </c>
      <c r="BS41" s="118" t="s">
        <v>69</v>
      </c>
      <c r="BT41" s="74" t="s">
        <v>69</v>
      </c>
      <c r="BU41" s="118" t="s">
        <v>69</v>
      </c>
      <c r="BV41" s="74" t="s">
        <v>69</v>
      </c>
      <c r="BW41" s="118" t="s">
        <v>69</v>
      </c>
      <c r="BX41" s="74" t="s">
        <v>69</v>
      </c>
      <c r="BY41" s="132" t="s">
        <v>69</v>
      </c>
      <c r="BZ41" s="82" t="s">
        <v>69</v>
      </c>
      <c r="CA41" s="132" t="s">
        <v>69</v>
      </c>
      <c r="CB41" s="82" t="s">
        <v>69</v>
      </c>
      <c r="CC41" s="132" t="s">
        <v>69</v>
      </c>
      <c r="CD41" s="54" t="s">
        <v>69</v>
      </c>
      <c r="CE41" s="138" t="s">
        <v>69</v>
      </c>
      <c r="CF41" s="54" t="s">
        <v>69</v>
      </c>
      <c r="CG41" s="236" t="s">
        <v>69</v>
      </c>
      <c r="CH41" s="54" t="s">
        <v>69</v>
      </c>
      <c r="CI41" s="236" t="s">
        <v>69</v>
      </c>
    </row>
    <row r="42" spans="1:87" ht="16.5" x14ac:dyDescent="0.35">
      <c r="A42" s="95" t="s">
        <v>663</v>
      </c>
      <c r="B42" s="95" t="s">
        <v>35</v>
      </c>
      <c r="C42" s="96" t="s">
        <v>667</v>
      </c>
      <c r="D42" s="95" t="s">
        <v>666</v>
      </c>
      <c r="E42" s="95">
        <f t="shared" si="0"/>
        <v>0</v>
      </c>
      <c r="F42" s="95"/>
      <c r="G42" s="95"/>
      <c r="H42" s="95"/>
      <c r="I42" s="95">
        <f>COUNTIF($M42:$ES42,"=-1")</f>
        <v>0</v>
      </c>
      <c r="J42" s="95">
        <f>COUNTIF($M42:$ES42,"=0")</f>
        <v>0</v>
      </c>
      <c r="K42" s="95">
        <f>COUNTIF($M42:$ES42,"=1")</f>
        <v>0</v>
      </c>
      <c r="L42" s="95">
        <f>COUNTIF($M42:$ES42,"=Mixed")</f>
        <v>0</v>
      </c>
      <c r="M42" s="205" t="s">
        <v>69</v>
      </c>
      <c r="N42" s="19" t="s">
        <v>69</v>
      </c>
      <c r="O42" s="205" t="s">
        <v>69</v>
      </c>
      <c r="P42" s="19" t="s">
        <v>69</v>
      </c>
      <c r="Q42" s="205" t="s">
        <v>69</v>
      </c>
      <c r="R42" s="19" t="s">
        <v>69</v>
      </c>
      <c r="S42" s="146" t="s">
        <v>69</v>
      </c>
      <c r="T42" s="19" t="s">
        <v>69</v>
      </c>
      <c r="U42" s="146" t="s">
        <v>69</v>
      </c>
      <c r="V42" s="19" t="s">
        <v>69</v>
      </c>
      <c r="W42" s="146" t="s">
        <v>69</v>
      </c>
      <c r="X42" s="19" t="s">
        <v>69</v>
      </c>
      <c r="Y42" s="146" t="s">
        <v>69</v>
      </c>
      <c r="Z42" s="19" t="s">
        <v>69</v>
      </c>
      <c r="AA42" s="146" t="s">
        <v>69</v>
      </c>
      <c r="AB42" s="19" t="s">
        <v>69</v>
      </c>
      <c r="AC42" s="146" t="s">
        <v>69</v>
      </c>
      <c r="AD42" s="19" t="s">
        <v>69</v>
      </c>
      <c r="AE42" s="146" t="s">
        <v>69</v>
      </c>
      <c r="AF42" s="30" t="s">
        <v>69</v>
      </c>
      <c r="AG42" s="171" t="s">
        <v>69</v>
      </c>
      <c r="AH42" s="30" t="s">
        <v>69</v>
      </c>
      <c r="AI42" s="158" t="s">
        <v>69</v>
      </c>
      <c r="AJ42" s="30" t="s">
        <v>69</v>
      </c>
      <c r="AK42" s="146" t="s">
        <v>69</v>
      </c>
      <c r="AL42" s="30" t="s">
        <v>69</v>
      </c>
      <c r="AM42" s="146" t="s">
        <v>69</v>
      </c>
      <c r="AN42" s="30" t="s">
        <v>69</v>
      </c>
      <c r="AO42" s="146" t="s">
        <v>69</v>
      </c>
      <c r="AP42" s="30" t="s">
        <v>69</v>
      </c>
      <c r="AQ42" s="146" t="s">
        <v>69</v>
      </c>
      <c r="AR42" s="30" t="s">
        <v>69</v>
      </c>
      <c r="AS42" s="146" t="s">
        <v>69</v>
      </c>
      <c r="AT42" s="30" t="s">
        <v>69</v>
      </c>
      <c r="AU42" s="158" t="s">
        <v>69</v>
      </c>
      <c r="AV42" s="30" t="s">
        <v>69</v>
      </c>
      <c r="AW42" s="146" t="s">
        <v>69</v>
      </c>
      <c r="AX42" s="45" t="s">
        <v>69</v>
      </c>
      <c r="AY42" s="107" t="s">
        <v>69</v>
      </c>
      <c r="AZ42" s="45" t="s">
        <v>69</v>
      </c>
      <c r="BA42" s="107" t="s">
        <v>69</v>
      </c>
      <c r="BB42" s="45" t="s">
        <v>69</v>
      </c>
      <c r="BC42" s="107" t="s">
        <v>69</v>
      </c>
      <c r="BD42" s="45" t="s">
        <v>69</v>
      </c>
      <c r="BE42" s="107" t="s">
        <v>69</v>
      </c>
      <c r="BF42" s="50" t="s">
        <v>69</v>
      </c>
      <c r="BG42" s="107" t="s">
        <v>69</v>
      </c>
      <c r="BH42" s="45" t="s">
        <v>69</v>
      </c>
      <c r="BI42" s="107" t="s">
        <v>69</v>
      </c>
      <c r="BJ42" s="45" t="s">
        <v>69</v>
      </c>
      <c r="BK42" s="107" t="s">
        <v>69</v>
      </c>
      <c r="BL42" s="45" t="s">
        <v>69</v>
      </c>
      <c r="BM42" s="107" t="s">
        <v>69</v>
      </c>
      <c r="BN42" s="45" t="s">
        <v>69</v>
      </c>
      <c r="BO42" s="107" t="s">
        <v>69</v>
      </c>
      <c r="BP42" s="74" t="s">
        <v>69</v>
      </c>
      <c r="BQ42" s="118" t="s">
        <v>69</v>
      </c>
      <c r="BR42" s="74" t="s">
        <v>69</v>
      </c>
      <c r="BS42" s="118" t="s">
        <v>69</v>
      </c>
      <c r="BT42" s="74" t="s">
        <v>69</v>
      </c>
      <c r="BU42" s="118" t="s">
        <v>69</v>
      </c>
      <c r="BV42" s="74" t="s">
        <v>69</v>
      </c>
      <c r="BW42" s="118" t="s">
        <v>69</v>
      </c>
      <c r="BX42" s="74" t="s">
        <v>69</v>
      </c>
      <c r="BY42" s="132" t="s">
        <v>69</v>
      </c>
      <c r="BZ42" s="82" t="s">
        <v>69</v>
      </c>
      <c r="CA42" s="132" t="s">
        <v>69</v>
      </c>
      <c r="CB42" s="82" t="s">
        <v>69</v>
      </c>
      <c r="CC42" s="132" t="s">
        <v>69</v>
      </c>
      <c r="CD42" s="54" t="s">
        <v>69</v>
      </c>
      <c r="CE42" s="138" t="s">
        <v>69</v>
      </c>
      <c r="CF42" s="54" t="s">
        <v>69</v>
      </c>
      <c r="CG42" s="236" t="s">
        <v>69</v>
      </c>
      <c r="CH42" s="54" t="s">
        <v>69</v>
      </c>
      <c r="CI42" s="236" t="s">
        <v>69</v>
      </c>
    </row>
    <row r="43" spans="1:87" ht="16.5" x14ac:dyDescent="0.35">
      <c r="A43" s="95" t="s">
        <v>663</v>
      </c>
      <c r="B43" s="95" t="s">
        <v>35</v>
      </c>
      <c r="C43" s="96" t="s">
        <v>668</v>
      </c>
      <c r="D43" s="95" t="s">
        <v>665</v>
      </c>
      <c r="E43" s="95">
        <f t="shared" si="0"/>
        <v>4</v>
      </c>
      <c r="F43" s="95">
        <f>COUNTIF($M43:$EV43,"=1")</f>
        <v>1</v>
      </c>
      <c r="G43" s="95">
        <f>COUNTIF($M43:$EV43,"=2")</f>
        <v>0</v>
      </c>
      <c r="H43" s="95">
        <f>COUNTIF($M43:$EV43,"=3")</f>
        <v>3</v>
      </c>
      <c r="I43" s="95"/>
      <c r="J43" s="95"/>
      <c r="K43" s="95"/>
      <c r="L43" s="95"/>
      <c r="M43" s="205" t="s">
        <v>69</v>
      </c>
      <c r="N43" s="19" t="s">
        <v>69</v>
      </c>
      <c r="O43" s="205" t="s">
        <v>69</v>
      </c>
      <c r="P43" s="19" t="s">
        <v>69</v>
      </c>
      <c r="Q43" s="205" t="s">
        <v>69</v>
      </c>
      <c r="R43" s="19" t="s">
        <v>69</v>
      </c>
      <c r="S43" s="146" t="s">
        <v>69</v>
      </c>
      <c r="T43" s="19" t="s">
        <v>69</v>
      </c>
      <c r="U43" s="146" t="s">
        <v>69</v>
      </c>
      <c r="V43" s="19" t="s">
        <v>69</v>
      </c>
      <c r="W43" s="146" t="s">
        <v>69</v>
      </c>
      <c r="X43" s="19" t="s">
        <v>69</v>
      </c>
      <c r="Y43" s="146" t="s">
        <v>69</v>
      </c>
      <c r="Z43" s="19" t="s">
        <v>69</v>
      </c>
      <c r="AA43" s="146" t="s">
        <v>69</v>
      </c>
      <c r="AB43" s="19" t="s">
        <v>69</v>
      </c>
      <c r="AC43" s="146" t="s">
        <v>69</v>
      </c>
      <c r="AD43" s="19" t="s">
        <v>69</v>
      </c>
      <c r="AE43" s="146" t="s">
        <v>69</v>
      </c>
      <c r="AF43" s="30" t="s">
        <v>69</v>
      </c>
      <c r="AG43" s="171" t="s">
        <v>69</v>
      </c>
      <c r="AH43" s="30" t="s">
        <v>69</v>
      </c>
      <c r="AI43" s="158" t="s">
        <v>69</v>
      </c>
      <c r="AJ43" s="30" t="s">
        <v>69</v>
      </c>
      <c r="AK43" s="146" t="s">
        <v>69</v>
      </c>
      <c r="AL43" s="30" t="s">
        <v>69</v>
      </c>
      <c r="AM43" s="146" t="s">
        <v>69</v>
      </c>
      <c r="AN43" s="30" t="s">
        <v>69</v>
      </c>
      <c r="AO43" s="146" t="s">
        <v>69</v>
      </c>
      <c r="AP43" s="30" t="s">
        <v>69</v>
      </c>
      <c r="AQ43" s="146" t="s">
        <v>69</v>
      </c>
      <c r="AR43" s="30" t="s">
        <v>69</v>
      </c>
      <c r="AS43" s="146" t="s">
        <v>69</v>
      </c>
      <c r="AT43" s="30" t="s">
        <v>69</v>
      </c>
      <c r="AU43" s="158" t="s">
        <v>69</v>
      </c>
      <c r="AV43" s="30" t="s">
        <v>69</v>
      </c>
      <c r="AW43" s="146" t="s">
        <v>69</v>
      </c>
      <c r="AX43" s="45" t="s">
        <v>69</v>
      </c>
      <c r="AY43" s="107" t="s">
        <v>69</v>
      </c>
      <c r="AZ43" s="45" t="s">
        <v>69</v>
      </c>
      <c r="BA43" s="107" t="s">
        <v>69</v>
      </c>
      <c r="BB43" s="45" t="s">
        <v>69</v>
      </c>
      <c r="BC43" s="107" t="s">
        <v>69</v>
      </c>
      <c r="BD43" s="45" t="s">
        <v>69</v>
      </c>
      <c r="BE43" s="107" t="s">
        <v>69</v>
      </c>
      <c r="BF43" s="50" t="s">
        <v>69</v>
      </c>
      <c r="BG43" s="107" t="s">
        <v>69</v>
      </c>
      <c r="BH43" s="45" t="s">
        <v>69</v>
      </c>
      <c r="BI43" s="107" t="s">
        <v>69</v>
      </c>
      <c r="BJ43" s="45" t="s">
        <v>69</v>
      </c>
      <c r="BK43" s="107" t="s">
        <v>69</v>
      </c>
      <c r="BL43" s="45" t="s">
        <v>69</v>
      </c>
      <c r="BM43" s="107" t="s">
        <v>69</v>
      </c>
      <c r="BN43" s="45">
        <v>1</v>
      </c>
      <c r="BO43" s="107" t="s">
        <v>69</v>
      </c>
      <c r="BP43" s="74" t="s">
        <v>69</v>
      </c>
      <c r="BQ43" s="118" t="s">
        <v>69</v>
      </c>
      <c r="BR43" s="74" t="s">
        <v>69</v>
      </c>
      <c r="BS43" s="118" t="s">
        <v>69</v>
      </c>
      <c r="BT43" s="74" t="s">
        <v>69</v>
      </c>
      <c r="BU43" s="118" t="s">
        <v>69</v>
      </c>
      <c r="BV43" s="74" t="s">
        <v>69</v>
      </c>
      <c r="BW43" s="118" t="s">
        <v>69</v>
      </c>
      <c r="BX43" s="74" t="s">
        <v>69</v>
      </c>
      <c r="BY43" s="132" t="s">
        <v>69</v>
      </c>
      <c r="BZ43" s="82" t="s">
        <v>69</v>
      </c>
      <c r="CA43" s="132" t="s">
        <v>69</v>
      </c>
      <c r="CB43" s="82" t="s">
        <v>69</v>
      </c>
      <c r="CC43" s="132" t="s">
        <v>69</v>
      </c>
      <c r="CD43" s="54" t="s">
        <v>69</v>
      </c>
      <c r="CE43" s="138" t="s">
        <v>69</v>
      </c>
      <c r="CF43" s="54" t="s">
        <v>69</v>
      </c>
      <c r="CG43" s="236">
        <v>3</v>
      </c>
      <c r="CH43" s="54">
        <v>3</v>
      </c>
      <c r="CI43" s="236">
        <v>3</v>
      </c>
    </row>
    <row r="44" spans="1:87" ht="16.5" x14ac:dyDescent="0.35">
      <c r="A44" s="95" t="s">
        <v>663</v>
      </c>
      <c r="B44" s="95" t="s">
        <v>35</v>
      </c>
      <c r="C44" s="96" t="s">
        <v>668</v>
      </c>
      <c r="D44" s="95" t="s">
        <v>666</v>
      </c>
      <c r="E44" s="95">
        <f t="shared" si="0"/>
        <v>4</v>
      </c>
      <c r="F44" s="95"/>
      <c r="G44" s="95"/>
      <c r="H44" s="95"/>
      <c r="I44" s="95">
        <f>COUNTIF($M44:$ES44,"=-1")</f>
        <v>0</v>
      </c>
      <c r="J44" s="95">
        <f>COUNTIF($M44:$ES44,"=0")</f>
        <v>0</v>
      </c>
      <c r="K44" s="95">
        <f>COUNTIF($M44:$ES44,"=1")</f>
        <v>2</v>
      </c>
      <c r="L44" s="95">
        <f>COUNTIF($M44:$ES44,"=Mixed")</f>
        <v>2</v>
      </c>
      <c r="M44" s="205" t="s">
        <v>69</v>
      </c>
      <c r="N44" s="19" t="s">
        <v>69</v>
      </c>
      <c r="O44" s="205" t="s">
        <v>69</v>
      </c>
      <c r="P44" s="19" t="s">
        <v>69</v>
      </c>
      <c r="Q44" s="205" t="s">
        <v>69</v>
      </c>
      <c r="R44" s="19" t="s">
        <v>69</v>
      </c>
      <c r="S44" s="146" t="s">
        <v>69</v>
      </c>
      <c r="T44" s="19" t="s">
        <v>69</v>
      </c>
      <c r="U44" s="146" t="s">
        <v>69</v>
      </c>
      <c r="V44" s="19" t="s">
        <v>69</v>
      </c>
      <c r="W44" s="146" t="s">
        <v>69</v>
      </c>
      <c r="X44" s="19" t="s">
        <v>69</v>
      </c>
      <c r="Y44" s="146" t="s">
        <v>69</v>
      </c>
      <c r="Z44" s="19" t="s">
        <v>69</v>
      </c>
      <c r="AA44" s="146" t="s">
        <v>69</v>
      </c>
      <c r="AB44" s="19" t="s">
        <v>69</v>
      </c>
      <c r="AC44" s="146" t="s">
        <v>69</v>
      </c>
      <c r="AD44" s="19" t="s">
        <v>69</v>
      </c>
      <c r="AE44" s="146" t="s">
        <v>69</v>
      </c>
      <c r="AF44" s="30" t="s">
        <v>69</v>
      </c>
      <c r="AG44" s="171" t="s">
        <v>69</v>
      </c>
      <c r="AH44" s="30" t="s">
        <v>69</v>
      </c>
      <c r="AI44" s="158" t="s">
        <v>69</v>
      </c>
      <c r="AJ44" s="30" t="s">
        <v>69</v>
      </c>
      <c r="AK44" s="146" t="s">
        <v>69</v>
      </c>
      <c r="AL44" s="30" t="s">
        <v>69</v>
      </c>
      <c r="AM44" s="146" t="s">
        <v>69</v>
      </c>
      <c r="AN44" s="30" t="s">
        <v>69</v>
      </c>
      <c r="AO44" s="146" t="s">
        <v>69</v>
      </c>
      <c r="AP44" s="30" t="s">
        <v>69</v>
      </c>
      <c r="AQ44" s="146" t="s">
        <v>69</v>
      </c>
      <c r="AR44" s="30" t="s">
        <v>69</v>
      </c>
      <c r="AS44" s="146" t="s">
        <v>69</v>
      </c>
      <c r="AT44" s="30" t="s">
        <v>69</v>
      </c>
      <c r="AU44" s="158" t="s">
        <v>69</v>
      </c>
      <c r="AV44" s="30" t="s">
        <v>69</v>
      </c>
      <c r="AW44" s="146" t="s">
        <v>69</v>
      </c>
      <c r="AX44" s="45" t="s">
        <v>69</v>
      </c>
      <c r="AY44" s="107" t="s">
        <v>69</v>
      </c>
      <c r="AZ44" s="45" t="s">
        <v>69</v>
      </c>
      <c r="BA44" s="107" t="s">
        <v>69</v>
      </c>
      <c r="BB44" s="45" t="s">
        <v>69</v>
      </c>
      <c r="BC44" s="107" t="s">
        <v>69</v>
      </c>
      <c r="BD44" s="45" t="s">
        <v>69</v>
      </c>
      <c r="BE44" s="107" t="s">
        <v>69</v>
      </c>
      <c r="BF44" s="50" t="s">
        <v>69</v>
      </c>
      <c r="BG44" s="107" t="s">
        <v>69</v>
      </c>
      <c r="BH44" s="45" t="s">
        <v>69</v>
      </c>
      <c r="BI44" s="107" t="s">
        <v>69</v>
      </c>
      <c r="BJ44" s="45" t="s">
        <v>69</v>
      </c>
      <c r="BK44" s="107" t="s">
        <v>69</v>
      </c>
      <c r="BL44" s="45" t="s">
        <v>69</v>
      </c>
      <c r="BM44" s="107" t="s">
        <v>69</v>
      </c>
      <c r="BN44" s="45">
        <v>1</v>
      </c>
      <c r="BO44" s="107" t="s">
        <v>69</v>
      </c>
      <c r="BP44" s="74" t="s">
        <v>69</v>
      </c>
      <c r="BQ44" s="118" t="s">
        <v>69</v>
      </c>
      <c r="BR44" s="74" t="s">
        <v>69</v>
      </c>
      <c r="BS44" s="118" t="s">
        <v>69</v>
      </c>
      <c r="BT44" s="74" t="s">
        <v>69</v>
      </c>
      <c r="BU44" s="118" t="s">
        <v>69</v>
      </c>
      <c r="BV44" s="74" t="s">
        <v>69</v>
      </c>
      <c r="BW44" s="118" t="s">
        <v>69</v>
      </c>
      <c r="BX44" s="74" t="s">
        <v>69</v>
      </c>
      <c r="BY44" s="132" t="s">
        <v>69</v>
      </c>
      <c r="BZ44" s="82" t="s">
        <v>69</v>
      </c>
      <c r="CA44" s="132" t="s">
        <v>69</v>
      </c>
      <c r="CB44" s="82" t="s">
        <v>69</v>
      </c>
      <c r="CC44" s="132" t="s">
        <v>69</v>
      </c>
      <c r="CD44" s="54" t="s">
        <v>69</v>
      </c>
      <c r="CE44" s="138" t="s">
        <v>69</v>
      </c>
      <c r="CF44" s="54" t="s">
        <v>69</v>
      </c>
      <c r="CG44" s="236" t="s">
        <v>783</v>
      </c>
      <c r="CH44" s="54" t="s">
        <v>783</v>
      </c>
      <c r="CI44" s="236">
        <v>1</v>
      </c>
    </row>
    <row r="45" spans="1:87" ht="16.5" x14ac:dyDescent="0.35">
      <c r="A45" s="95" t="s">
        <v>663</v>
      </c>
      <c r="B45" s="95" t="s">
        <v>35</v>
      </c>
      <c r="C45" s="96" t="s">
        <v>22</v>
      </c>
      <c r="D45" s="96" t="s">
        <v>22</v>
      </c>
      <c r="E45" s="95">
        <f>SUM(F45:H45)</f>
        <v>6</v>
      </c>
      <c r="F45" s="96">
        <f>SUM(F39:F44)</f>
        <v>3</v>
      </c>
      <c r="G45" s="96">
        <f t="shared" ref="G45" si="26">SUM(G39:G44)</f>
        <v>0</v>
      </c>
      <c r="H45" s="96">
        <f t="shared" ref="H45" si="27">SUM(H39:H44)</f>
        <v>3</v>
      </c>
      <c r="I45" s="96">
        <f t="shared" ref="I45" si="28">SUM(I39:I44)</f>
        <v>0</v>
      </c>
      <c r="J45" s="96">
        <f t="shared" ref="J45" si="29">SUM(J39:J44)</f>
        <v>0</v>
      </c>
      <c r="K45" s="96">
        <f t="shared" ref="K45" si="30">SUM(K39:K44)</f>
        <v>4</v>
      </c>
      <c r="L45" s="96">
        <f t="shared" ref="L45" si="31">SUM(L39:L44)</f>
        <v>2</v>
      </c>
      <c r="M45" s="206"/>
      <c r="N45" s="15"/>
      <c r="O45" s="206"/>
      <c r="P45" s="15"/>
      <c r="Q45" s="206"/>
      <c r="R45" s="15"/>
      <c r="S45" s="145"/>
      <c r="T45" s="15"/>
      <c r="U45" s="145"/>
      <c r="V45" s="15"/>
      <c r="W45" s="145"/>
      <c r="X45" s="15"/>
      <c r="Y45" s="151"/>
      <c r="Z45" s="15"/>
      <c r="AA45" s="145"/>
      <c r="AB45" s="15"/>
      <c r="AC45" s="145"/>
      <c r="AD45" s="15"/>
      <c r="AE45" s="145"/>
      <c r="AF45" s="85"/>
      <c r="AG45" s="172"/>
      <c r="AH45" s="61"/>
      <c r="AI45" s="151"/>
      <c r="AJ45" s="61"/>
      <c r="AK45" s="153"/>
      <c r="AL45" s="61"/>
      <c r="AM45" s="145"/>
      <c r="AN45" s="61"/>
      <c r="AO45" s="145"/>
      <c r="AP45" s="61"/>
      <c r="AQ45" s="145"/>
      <c r="AR45" s="61"/>
      <c r="AS45" s="145"/>
      <c r="AT45" s="61" t="s">
        <v>354</v>
      </c>
      <c r="AU45" s="151"/>
      <c r="AV45" s="61"/>
      <c r="AW45" s="145"/>
      <c r="AX45" s="47"/>
      <c r="AY45" s="106"/>
      <c r="AZ45" s="47"/>
      <c r="BA45" s="106"/>
      <c r="BB45" s="47"/>
      <c r="BC45" s="106"/>
      <c r="BD45" s="47"/>
      <c r="BE45" s="106"/>
      <c r="BF45" s="49"/>
      <c r="BG45" s="106"/>
      <c r="BH45" s="47"/>
      <c r="BI45" s="106"/>
      <c r="BJ45" s="47"/>
      <c r="BK45" s="106"/>
      <c r="BL45" s="47"/>
      <c r="BM45" s="106"/>
      <c r="BN45" s="47" t="s">
        <v>775</v>
      </c>
      <c r="BO45" s="106"/>
      <c r="BP45" s="71"/>
      <c r="BQ45" s="117"/>
      <c r="BR45" s="71"/>
      <c r="BS45" s="117"/>
      <c r="BT45" s="71"/>
      <c r="BU45" s="117"/>
      <c r="BV45" s="71"/>
      <c r="BW45" s="117" t="s">
        <v>571</v>
      </c>
      <c r="BX45" s="71"/>
      <c r="BY45" s="131"/>
      <c r="BZ45" s="79"/>
      <c r="CA45" s="131"/>
      <c r="CB45" s="79"/>
      <c r="CC45" s="131"/>
      <c r="CD45" s="54"/>
      <c r="CE45" s="138"/>
      <c r="CF45" s="54"/>
      <c r="CG45" s="237" t="s">
        <v>782</v>
      </c>
      <c r="CH45" s="56" t="s">
        <v>784</v>
      </c>
      <c r="CI45" s="237" t="s">
        <v>785</v>
      </c>
    </row>
    <row r="46" spans="1:87" ht="16.5" x14ac:dyDescent="0.35">
      <c r="A46" s="97" t="s">
        <v>669</v>
      </c>
      <c r="B46" s="97" t="s">
        <v>36</v>
      </c>
      <c r="C46" s="98" t="s">
        <v>664</v>
      </c>
      <c r="D46" s="98" t="s">
        <v>665</v>
      </c>
      <c r="E46" s="98">
        <f>SUM(F46:L46)</f>
        <v>11</v>
      </c>
      <c r="F46" s="98">
        <f>COUNTIF($M46:$EV46,"=1")</f>
        <v>4</v>
      </c>
      <c r="G46" s="98">
        <f>COUNTIF($M46:$EV46,"=2")</f>
        <v>5</v>
      </c>
      <c r="H46" s="98">
        <f>COUNTIF($M46:$EV46,"=3")</f>
        <v>2</v>
      </c>
      <c r="I46" s="98"/>
      <c r="J46" s="98"/>
      <c r="K46" s="98"/>
      <c r="L46" s="98"/>
      <c r="M46" s="205" t="s">
        <v>69</v>
      </c>
      <c r="N46" s="19" t="s">
        <v>69</v>
      </c>
      <c r="O46" s="205" t="s">
        <v>69</v>
      </c>
      <c r="P46" s="19" t="s">
        <v>69</v>
      </c>
      <c r="Q46" s="205" t="s">
        <v>69</v>
      </c>
      <c r="R46" s="19" t="s">
        <v>69</v>
      </c>
      <c r="S46" s="146" t="s">
        <v>69</v>
      </c>
      <c r="T46" s="19" t="s">
        <v>69</v>
      </c>
      <c r="U46" s="146" t="s">
        <v>69</v>
      </c>
      <c r="V46" s="19" t="s">
        <v>69</v>
      </c>
      <c r="W46" s="146" t="s">
        <v>69</v>
      </c>
      <c r="X46" s="19" t="s">
        <v>69</v>
      </c>
      <c r="Y46" s="146" t="s">
        <v>69</v>
      </c>
      <c r="Z46" s="19" t="s">
        <v>69</v>
      </c>
      <c r="AA46" s="146" t="s">
        <v>69</v>
      </c>
      <c r="AB46" s="19" t="s">
        <v>69</v>
      </c>
      <c r="AC46" s="146" t="s">
        <v>69</v>
      </c>
      <c r="AD46" s="19" t="s">
        <v>69</v>
      </c>
      <c r="AE46" s="146" t="s">
        <v>69</v>
      </c>
      <c r="AF46" s="30" t="s">
        <v>69</v>
      </c>
      <c r="AG46" s="171" t="s">
        <v>69</v>
      </c>
      <c r="AH46" s="30" t="s">
        <v>69</v>
      </c>
      <c r="AI46" s="158" t="s">
        <v>69</v>
      </c>
      <c r="AJ46" s="30" t="s">
        <v>69</v>
      </c>
      <c r="AK46" s="146" t="s">
        <v>69</v>
      </c>
      <c r="AL46" s="30" t="s">
        <v>69</v>
      </c>
      <c r="AM46" s="146" t="s">
        <v>69</v>
      </c>
      <c r="AN46" s="30">
        <v>3</v>
      </c>
      <c r="AO46" s="146">
        <v>2</v>
      </c>
      <c r="AP46" s="30" t="s">
        <v>69</v>
      </c>
      <c r="AQ46" s="146">
        <v>2</v>
      </c>
      <c r="AR46" s="30" t="s">
        <v>69</v>
      </c>
      <c r="AS46" s="146">
        <v>2</v>
      </c>
      <c r="AT46" s="30" t="s">
        <v>69</v>
      </c>
      <c r="AU46" s="158">
        <v>2</v>
      </c>
      <c r="AV46" s="30" t="s">
        <v>69</v>
      </c>
      <c r="AW46" s="146" t="s">
        <v>69</v>
      </c>
      <c r="AX46" s="45" t="s">
        <v>69</v>
      </c>
      <c r="AY46" s="107">
        <v>2</v>
      </c>
      <c r="AZ46" s="45" t="s">
        <v>69</v>
      </c>
      <c r="BA46" s="107" t="s">
        <v>69</v>
      </c>
      <c r="BB46" s="45" t="s">
        <v>69</v>
      </c>
      <c r="BC46" s="107" t="s">
        <v>69</v>
      </c>
      <c r="BD46" s="45" t="s">
        <v>69</v>
      </c>
      <c r="BE46" s="107" t="s">
        <v>69</v>
      </c>
      <c r="BF46" s="45" t="s">
        <v>69</v>
      </c>
      <c r="BG46" s="107" t="s">
        <v>69</v>
      </c>
      <c r="BH46" s="45" t="s">
        <v>69</v>
      </c>
      <c r="BI46" s="107" t="s">
        <v>69</v>
      </c>
      <c r="BJ46" s="45" t="s">
        <v>69</v>
      </c>
      <c r="BK46" s="107" t="s">
        <v>69</v>
      </c>
      <c r="BL46" s="45" t="s">
        <v>69</v>
      </c>
      <c r="BM46" s="107" t="s">
        <v>69</v>
      </c>
      <c r="BN46" s="45" t="s">
        <v>69</v>
      </c>
      <c r="BO46" s="107" t="s">
        <v>69</v>
      </c>
      <c r="BP46" s="74" t="s">
        <v>69</v>
      </c>
      <c r="BQ46" s="118">
        <v>1</v>
      </c>
      <c r="BR46" s="74">
        <v>1</v>
      </c>
      <c r="BS46" s="118" t="s">
        <v>69</v>
      </c>
      <c r="BT46" s="74" t="s">
        <v>69</v>
      </c>
      <c r="BU46" s="118" t="s">
        <v>69</v>
      </c>
      <c r="BV46" s="74" t="s">
        <v>69</v>
      </c>
      <c r="BW46" s="118" t="s">
        <v>69</v>
      </c>
      <c r="BX46" s="74" t="s">
        <v>69</v>
      </c>
      <c r="BY46" s="132">
        <v>1</v>
      </c>
      <c r="BZ46" s="82" t="s">
        <v>69</v>
      </c>
      <c r="CA46" s="132" t="s">
        <v>69</v>
      </c>
      <c r="CB46" s="82" t="s">
        <v>69</v>
      </c>
      <c r="CC46" s="132">
        <v>1</v>
      </c>
      <c r="CD46" s="54" t="s">
        <v>69</v>
      </c>
      <c r="CE46" s="138" t="s">
        <v>69</v>
      </c>
      <c r="CF46" s="54" t="s">
        <v>69</v>
      </c>
      <c r="CG46" s="138" t="s">
        <v>69</v>
      </c>
      <c r="CH46" s="54">
        <v>3</v>
      </c>
      <c r="CI46" s="236" t="s">
        <v>69</v>
      </c>
    </row>
    <row r="47" spans="1:87" ht="16.5" x14ac:dyDescent="0.35">
      <c r="A47" s="97" t="s">
        <v>669</v>
      </c>
      <c r="B47" s="97" t="s">
        <v>36</v>
      </c>
      <c r="C47" s="98" t="s">
        <v>664</v>
      </c>
      <c r="D47" s="98" t="s">
        <v>666</v>
      </c>
      <c r="E47" s="98">
        <f t="shared" ref="E47:E79" si="32">SUM(F47:L47)</f>
        <v>11</v>
      </c>
      <c r="F47" s="98"/>
      <c r="G47" s="98"/>
      <c r="H47" s="98"/>
      <c r="I47" s="98">
        <f>COUNTIF($M47:$ES47,"=-1")</f>
        <v>0</v>
      </c>
      <c r="J47" s="98">
        <f>COUNTIF($M47:$ES47,"=0")</f>
        <v>1</v>
      </c>
      <c r="K47" s="98">
        <f>COUNTIF($M47:$ES47,"=1")</f>
        <v>10</v>
      </c>
      <c r="L47" s="98">
        <f>COUNTIF($M47:$ES47,"=Mixed")</f>
        <v>0</v>
      </c>
      <c r="M47" s="205" t="s">
        <v>69</v>
      </c>
      <c r="N47" s="19" t="s">
        <v>69</v>
      </c>
      <c r="O47" s="205" t="s">
        <v>69</v>
      </c>
      <c r="P47" s="19" t="s">
        <v>69</v>
      </c>
      <c r="Q47" s="205" t="s">
        <v>69</v>
      </c>
      <c r="R47" s="19" t="s">
        <v>69</v>
      </c>
      <c r="S47" s="146" t="s">
        <v>69</v>
      </c>
      <c r="T47" s="19" t="s">
        <v>69</v>
      </c>
      <c r="U47" s="146" t="s">
        <v>69</v>
      </c>
      <c r="V47" s="19" t="s">
        <v>69</v>
      </c>
      <c r="W47" s="146" t="s">
        <v>69</v>
      </c>
      <c r="X47" s="19" t="s">
        <v>69</v>
      </c>
      <c r="Y47" s="146" t="s">
        <v>69</v>
      </c>
      <c r="Z47" s="19" t="s">
        <v>69</v>
      </c>
      <c r="AA47" s="146" t="s">
        <v>69</v>
      </c>
      <c r="AB47" s="19" t="s">
        <v>69</v>
      </c>
      <c r="AC47" s="146" t="s">
        <v>69</v>
      </c>
      <c r="AD47" s="19" t="s">
        <v>69</v>
      </c>
      <c r="AE47" s="146" t="s">
        <v>69</v>
      </c>
      <c r="AF47" s="30" t="s">
        <v>69</v>
      </c>
      <c r="AG47" s="171" t="s">
        <v>69</v>
      </c>
      <c r="AH47" s="30" t="s">
        <v>69</v>
      </c>
      <c r="AI47" s="158" t="s">
        <v>69</v>
      </c>
      <c r="AJ47" s="30" t="s">
        <v>69</v>
      </c>
      <c r="AK47" s="146" t="s">
        <v>69</v>
      </c>
      <c r="AL47" s="30" t="s">
        <v>69</v>
      </c>
      <c r="AM47" s="146" t="s">
        <v>69</v>
      </c>
      <c r="AN47" s="30">
        <v>0</v>
      </c>
      <c r="AO47" s="146">
        <v>1</v>
      </c>
      <c r="AP47" s="30" t="s">
        <v>69</v>
      </c>
      <c r="AQ47" s="146">
        <v>1</v>
      </c>
      <c r="AR47" s="30" t="s">
        <v>69</v>
      </c>
      <c r="AS47" s="146">
        <v>1</v>
      </c>
      <c r="AT47" s="30" t="s">
        <v>69</v>
      </c>
      <c r="AU47" s="158">
        <v>1</v>
      </c>
      <c r="AV47" s="30" t="s">
        <v>69</v>
      </c>
      <c r="AW47" s="146" t="s">
        <v>69</v>
      </c>
      <c r="AX47" s="45" t="s">
        <v>69</v>
      </c>
      <c r="AY47" s="107">
        <v>1</v>
      </c>
      <c r="AZ47" s="45" t="s">
        <v>69</v>
      </c>
      <c r="BA47" s="107" t="s">
        <v>69</v>
      </c>
      <c r="BB47" s="45" t="s">
        <v>69</v>
      </c>
      <c r="BC47" s="107" t="s">
        <v>69</v>
      </c>
      <c r="BD47" s="45" t="s">
        <v>69</v>
      </c>
      <c r="BE47" s="107" t="s">
        <v>69</v>
      </c>
      <c r="BF47" s="45" t="s">
        <v>69</v>
      </c>
      <c r="BG47" s="107" t="s">
        <v>69</v>
      </c>
      <c r="BH47" s="45" t="s">
        <v>69</v>
      </c>
      <c r="BI47" s="107" t="s">
        <v>69</v>
      </c>
      <c r="BJ47" s="45" t="s">
        <v>69</v>
      </c>
      <c r="BK47" s="107" t="s">
        <v>69</v>
      </c>
      <c r="BL47" s="45" t="s">
        <v>69</v>
      </c>
      <c r="BM47" s="107" t="s">
        <v>69</v>
      </c>
      <c r="BN47" s="45" t="s">
        <v>69</v>
      </c>
      <c r="BO47" s="107" t="s">
        <v>69</v>
      </c>
      <c r="BP47" s="74" t="s">
        <v>69</v>
      </c>
      <c r="BQ47" s="118">
        <v>1</v>
      </c>
      <c r="BR47" s="74">
        <v>1</v>
      </c>
      <c r="BS47" s="118" t="s">
        <v>69</v>
      </c>
      <c r="BT47" s="74" t="s">
        <v>69</v>
      </c>
      <c r="BU47" s="118" t="s">
        <v>69</v>
      </c>
      <c r="BV47" s="74" t="s">
        <v>69</v>
      </c>
      <c r="BW47" s="118" t="s">
        <v>69</v>
      </c>
      <c r="BX47" s="74" t="s">
        <v>69</v>
      </c>
      <c r="BY47" s="132">
        <v>1</v>
      </c>
      <c r="BZ47" s="82" t="s">
        <v>69</v>
      </c>
      <c r="CA47" s="132" t="s">
        <v>69</v>
      </c>
      <c r="CB47" s="82" t="s">
        <v>69</v>
      </c>
      <c r="CC47" s="132">
        <v>1</v>
      </c>
      <c r="CD47" s="54" t="s">
        <v>69</v>
      </c>
      <c r="CE47" s="138" t="s">
        <v>69</v>
      </c>
      <c r="CF47" s="54" t="s">
        <v>69</v>
      </c>
      <c r="CG47" s="138" t="s">
        <v>69</v>
      </c>
      <c r="CH47" s="54">
        <v>1</v>
      </c>
      <c r="CI47" s="138" t="s">
        <v>69</v>
      </c>
    </row>
    <row r="48" spans="1:87" ht="16.5" x14ac:dyDescent="0.35">
      <c r="A48" s="97" t="s">
        <v>669</v>
      </c>
      <c r="B48" s="97" t="s">
        <v>36</v>
      </c>
      <c r="C48" s="98" t="s">
        <v>667</v>
      </c>
      <c r="D48" s="98" t="s">
        <v>665</v>
      </c>
      <c r="E48" s="98">
        <f t="shared" si="32"/>
        <v>4</v>
      </c>
      <c r="F48" s="98">
        <f>COUNTIF($M48:$EV48,"=1")</f>
        <v>0</v>
      </c>
      <c r="G48" s="98">
        <f>COUNTIF($M48:$EV48,"=2")</f>
        <v>4</v>
      </c>
      <c r="H48" s="98">
        <f>COUNTIF($M48:$EV48,"=3")</f>
        <v>0</v>
      </c>
      <c r="I48" s="98"/>
      <c r="J48" s="98"/>
      <c r="K48" s="98"/>
      <c r="L48" s="98"/>
      <c r="M48" s="205" t="s">
        <v>69</v>
      </c>
      <c r="N48" s="19">
        <v>2</v>
      </c>
      <c r="O48" s="205" t="s">
        <v>69</v>
      </c>
      <c r="P48" s="19" t="s">
        <v>69</v>
      </c>
      <c r="Q48" s="205">
        <v>2</v>
      </c>
      <c r="R48" s="19" t="s">
        <v>69</v>
      </c>
      <c r="S48" s="146" t="s">
        <v>69</v>
      </c>
      <c r="T48" s="19" t="s">
        <v>69</v>
      </c>
      <c r="U48" s="146" t="s">
        <v>69</v>
      </c>
      <c r="V48" s="19" t="s">
        <v>69</v>
      </c>
      <c r="W48" s="146" t="s">
        <v>69</v>
      </c>
      <c r="X48" s="19" t="s">
        <v>69</v>
      </c>
      <c r="Y48" s="146" t="s">
        <v>69</v>
      </c>
      <c r="Z48" s="19" t="s">
        <v>69</v>
      </c>
      <c r="AA48" s="146" t="s">
        <v>69</v>
      </c>
      <c r="AB48" s="19" t="s">
        <v>69</v>
      </c>
      <c r="AC48" s="146" t="s">
        <v>69</v>
      </c>
      <c r="AD48" s="19" t="s">
        <v>69</v>
      </c>
      <c r="AE48" s="146" t="s">
        <v>69</v>
      </c>
      <c r="AF48" s="30" t="s">
        <v>69</v>
      </c>
      <c r="AG48" s="171" t="s">
        <v>69</v>
      </c>
      <c r="AH48" s="30" t="s">
        <v>69</v>
      </c>
      <c r="AI48" s="158" t="s">
        <v>69</v>
      </c>
      <c r="AJ48" s="30" t="s">
        <v>69</v>
      </c>
      <c r="AK48" s="146" t="s">
        <v>69</v>
      </c>
      <c r="AL48" s="30" t="s">
        <v>69</v>
      </c>
      <c r="AM48" s="146" t="s">
        <v>69</v>
      </c>
      <c r="AN48" s="30" t="s">
        <v>69</v>
      </c>
      <c r="AO48" s="146">
        <v>2</v>
      </c>
      <c r="AP48" s="30" t="s">
        <v>69</v>
      </c>
      <c r="AQ48" s="146" t="s">
        <v>69</v>
      </c>
      <c r="AR48" s="30" t="s">
        <v>69</v>
      </c>
      <c r="AS48" s="146" t="s">
        <v>69</v>
      </c>
      <c r="AT48" s="30" t="s">
        <v>69</v>
      </c>
      <c r="AU48" s="158" t="s">
        <v>69</v>
      </c>
      <c r="AV48" s="30" t="s">
        <v>69</v>
      </c>
      <c r="AW48" s="146" t="s">
        <v>69</v>
      </c>
      <c r="AX48" s="45" t="s">
        <v>69</v>
      </c>
      <c r="AY48" s="107" t="s">
        <v>69</v>
      </c>
      <c r="AZ48" s="45" t="s">
        <v>69</v>
      </c>
      <c r="BA48" s="107" t="s">
        <v>69</v>
      </c>
      <c r="BB48" s="45">
        <v>2</v>
      </c>
      <c r="BC48" s="107" t="s">
        <v>69</v>
      </c>
      <c r="BD48" s="45" t="s">
        <v>69</v>
      </c>
      <c r="BE48" s="107" t="s">
        <v>69</v>
      </c>
      <c r="BF48" s="45" t="s">
        <v>69</v>
      </c>
      <c r="BG48" s="107" t="s">
        <v>69</v>
      </c>
      <c r="BH48" s="45" t="s">
        <v>69</v>
      </c>
      <c r="BI48" s="107" t="s">
        <v>69</v>
      </c>
      <c r="BJ48" s="45" t="s">
        <v>69</v>
      </c>
      <c r="BK48" s="107" t="s">
        <v>69</v>
      </c>
      <c r="BL48" s="45" t="s">
        <v>69</v>
      </c>
      <c r="BM48" s="107" t="s">
        <v>69</v>
      </c>
      <c r="BN48" s="45" t="s">
        <v>69</v>
      </c>
      <c r="BO48" s="107" t="s">
        <v>69</v>
      </c>
      <c r="BP48" s="74" t="s">
        <v>69</v>
      </c>
      <c r="BQ48" s="118" t="s">
        <v>69</v>
      </c>
      <c r="BR48" s="74" t="s">
        <v>69</v>
      </c>
      <c r="BS48" s="118" t="s">
        <v>69</v>
      </c>
      <c r="BT48" s="74" t="s">
        <v>69</v>
      </c>
      <c r="BU48" s="118" t="s">
        <v>69</v>
      </c>
      <c r="BV48" s="74" t="s">
        <v>69</v>
      </c>
      <c r="BW48" s="118" t="s">
        <v>69</v>
      </c>
      <c r="BX48" s="74" t="s">
        <v>69</v>
      </c>
      <c r="BY48" s="132" t="s">
        <v>69</v>
      </c>
      <c r="BZ48" s="82" t="s">
        <v>69</v>
      </c>
      <c r="CA48" s="132" t="s">
        <v>69</v>
      </c>
      <c r="CB48" s="82" t="s">
        <v>69</v>
      </c>
      <c r="CC48" s="132" t="s">
        <v>69</v>
      </c>
      <c r="CD48" s="54" t="s">
        <v>69</v>
      </c>
      <c r="CE48" s="138" t="s">
        <v>69</v>
      </c>
      <c r="CF48" s="54" t="s">
        <v>69</v>
      </c>
      <c r="CG48" s="138" t="s">
        <v>69</v>
      </c>
      <c r="CH48" s="54" t="s">
        <v>69</v>
      </c>
      <c r="CI48" s="138" t="s">
        <v>69</v>
      </c>
    </row>
    <row r="49" spans="1:87" ht="16.5" x14ac:dyDescent="0.35">
      <c r="A49" s="97" t="s">
        <v>669</v>
      </c>
      <c r="B49" s="97" t="s">
        <v>36</v>
      </c>
      <c r="C49" s="98" t="s">
        <v>667</v>
      </c>
      <c r="D49" s="98" t="s">
        <v>666</v>
      </c>
      <c r="E49" s="98">
        <f t="shared" si="32"/>
        <v>4</v>
      </c>
      <c r="F49" s="98"/>
      <c r="G49" s="98"/>
      <c r="H49" s="98"/>
      <c r="I49" s="98">
        <f>COUNTIF($M49:$ES49,"=-1")</f>
        <v>0</v>
      </c>
      <c r="J49" s="98">
        <f>COUNTIF($M49:$ES49,"=0")</f>
        <v>0</v>
      </c>
      <c r="K49" s="98">
        <f>COUNTIF($M49:$ES49,"=1")</f>
        <v>4</v>
      </c>
      <c r="L49" s="98">
        <f>COUNTIF($M49:$ES49,"=Mixed")</f>
        <v>0</v>
      </c>
      <c r="M49" s="205" t="s">
        <v>69</v>
      </c>
      <c r="N49" s="19">
        <v>1</v>
      </c>
      <c r="O49" s="205" t="s">
        <v>69</v>
      </c>
      <c r="P49" s="19" t="s">
        <v>69</v>
      </c>
      <c r="Q49" s="205">
        <v>1</v>
      </c>
      <c r="R49" s="19" t="s">
        <v>69</v>
      </c>
      <c r="S49" s="146" t="s">
        <v>69</v>
      </c>
      <c r="T49" s="19" t="s">
        <v>69</v>
      </c>
      <c r="U49" s="146" t="s">
        <v>69</v>
      </c>
      <c r="V49" s="19" t="s">
        <v>69</v>
      </c>
      <c r="W49" s="146" t="s">
        <v>69</v>
      </c>
      <c r="X49" s="19" t="s">
        <v>69</v>
      </c>
      <c r="Y49" s="146" t="s">
        <v>69</v>
      </c>
      <c r="Z49" s="19" t="s">
        <v>69</v>
      </c>
      <c r="AA49" s="146" t="s">
        <v>69</v>
      </c>
      <c r="AB49" s="19" t="s">
        <v>69</v>
      </c>
      <c r="AC49" s="146" t="s">
        <v>69</v>
      </c>
      <c r="AD49" s="19" t="s">
        <v>69</v>
      </c>
      <c r="AE49" s="146" t="s">
        <v>69</v>
      </c>
      <c r="AF49" s="30" t="s">
        <v>69</v>
      </c>
      <c r="AG49" s="171" t="s">
        <v>69</v>
      </c>
      <c r="AH49" s="30" t="s">
        <v>69</v>
      </c>
      <c r="AI49" s="158" t="s">
        <v>69</v>
      </c>
      <c r="AJ49" s="30" t="s">
        <v>69</v>
      </c>
      <c r="AK49" s="146" t="s">
        <v>69</v>
      </c>
      <c r="AL49" s="30" t="s">
        <v>69</v>
      </c>
      <c r="AM49" s="146" t="s">
        <v>69</v>
      </c>
      <c r="AN49" s="30" t="s">
        <v>69</v>
      </c>
      <c r="AO49" s="146">
        <v>1</v>
      </c>
      <c r="AP49" s="30" t="s">
        <v>69</v>
      </c>
      <c r="AQ49" s="146" t="s">
        <v>69</v>
      </c>
      <c r="AR49" s="30" t="s">
        <v>69</v>
      </c>
      <c r="AS49" s="146" t="s">
        <v>69</v>
      </c>
      <c r="AT49" s="30" t="s">
        <v>69</v>
      </c>
      <c r="AU49" s="158" t="s">
        <v>69</v>
      </c>
      <c r="AV49" s="30" t="s">
        <v>69</v>
      </c>
      <c r="AW49" s="146" t="s">
        <v>69</v>
      </c>
      <c r="AX49" s="45" t="s">
        <v>69</v>
      </c>
      <c r="AY49" s="107" t="s">
        <v>69</v>
      </c>
      <c r="AZ49" s="45" t="s">
        <v>69</v>
      </c>
      <c r="BA49" s="107" t="s">
        <v>69</v>
      </c>
      <c r="BB49" s="45">
        <v>1</v>
      </c>
      <c r="BC49" s="107" t="s">
        <v>69</v>
      </c>
      <c r="BD49" s="45" t="s">
        <v>69</v>
      </c>
      <c r="BE49" s="107" t="s">
        <v>69</v>
      </c>
      <c r="BF49" s="45" t="s">
        <v>69</v>
      </c>
      <c r="BG49" s="107" t="s">
        <v>69</v>
      </c>
      <c r="BH49" s="45" t="s">
        <v>69</v>
      </c>
      <c r="BI49" s="107" t="s">
        <v>69</v>
      </c>
      <c r="BJ49" s="45" t="s">
        <v>69</v>
      </c>
      <c r="BK49" s="107" t="s">
        <v>69</v>
      </c>
      <c r="BL49" s="45" t="s">
        <v>69</v>
      </c>
      <c r="BM49" s="107" t="s">
        <v>69</v>
      </c>
      <c r="BN49" s="45" t="s">
        <v>69</v>
      </c>
      <c r="BO49" s="107" t="s">
        <v>69</v>
      </c>
      <c r="BP49" s="74" t="s">
        <v>69</v>
      </c>
      <c r="BQ49" s="118" t="s">
        <v>69</v>
      </c>
      <c r="BR49" s="74" t="s">
        <v>69</v>
      </c>
      <c r="BS49" s="118" t="s">
        <v>69</v>
      </c>
      <c r="BT49" s="74" t="s">
        <v>69</v>
      </c>
      <c r="BU49" s="118" t="s">
        <v>69</v>
      </c>
      <c r="BV49" s="74" t="s">
        <v>69</v>
      </c>
      <c r="BW49" s="118" t="s">
        <v>69</v>
      </c>
      <c r="BX49" s="74" t="s">
        <v>69</v>
      </c>
      <c r="BY49" s="132" t="s">
        <v>69</v>
      </c>
      <c r="BZ49" s="82" t="s">
        <v>69</v>
      </c>
      <c r="CA49" s="132" t="s">
        <v>69</v>
      </c>
      <c r="CB49" s="82" t="s">
        <v>69</v>
      </c>
      <c r="CC49" s="132" t="s">
        <v>69</v>
      </c>
      <c r="CD49" s="54" t="s">
        <v>69</v>
      </c>
      <c r="CE49" s="138" t="s">
        <v>69</v>
      </c>
      <c r="CF49" s="54" t="s">
        <v>69</v>
      </c>
      <c r="CG49" s="138" t="s">
        <v>69</v>
      </c>
      <c r="CH49" s="54" t="s">
        <v>69</v>
      </c>
      <c r="CI49" s="138" t="s">
        <v>69</v>
      </c>
    </row>
    <row r="50" spans="1:87" ht="16.5" x14ac:dyDescent="0.35">
      <c r="A50" s="97" t="s">
        <v>669</v>
      </c>
      <c r="B50" s="97" t="s">
        <v>36</v>
      </c>
      <c r="C50" s="98" t="s">
        <v>668</v>
      </c>
      <c r="D50" s="98" t="s">
        <v>665</v>
      </c>
      <c r="E50" s="98">
        <f t="shared" si="32"/>
        <v>5</v>
      </c>
      <c r="F50" s="98">
        <f>COUNTIF($M50:$EV50,"=1")</f>
        <v>0</v>
      </c>
      <c r="G50" s="98">
        <f>COUNTIF($M50:$EV50,"=2")</f>
        <v>2</v>
      </c>
      <c r="H50" s="98">
        <f>COUNTIF($M50:$EV50,"=3")</f>
        <v>3</v>
      </c>
      <c r="I50" s="98"/>
      <c r="J50" s="98"/>
      <c r="K50" s="98"/>
      <c r="L50" s="98"/>
      <c r="M50" s="205" t="s">
        <v>69</v>
      </c>
      <c r="N50" s="19" t="s">
        <v>69</v>
      </c>
      <c r="O50" s="205" t="s">
        <v>69</v>
      </c>
      <c r="P50" s="19" t="s">
        <v>69</v>
      </c>
      <c r="Q50" s="205">
        <v>2</v>
      </c>
      <c r="R50" s="19" t="s">
        <v>69</v>
      </c>
      <c r="S50" s="146" t="s">
        <v>69</v>
      </c>
      <c r="T50" s="19" t="s">
        <v>69</v>
      </c>
      <c r="U50" s="146" t="s">
        <v>69</v>
      </c>
      <c r="V50" s="19" t="s">
        <v>69</v>
      </c>
      <c r="W50" s="146" t="s">
        <v>69</v>
      </c>
      <c r="X50" s="19" t="s">
        <v>69</v>
      </c>
      <c r="Y50" s="146" t="s">
        <v>69</v>
      </c>
      <c r="Z50" s="19" t="s">
        <v>69</v>
      </c>
      <c r="AA50" s="146" t="s">
        <v>69</v>
      </c>
      <c r="AB50" s="19" t="s">
        <v>69</v>
      </c>
      <c r="AC50" s="146" t="s">
        <v>69</v>
      </c>
      <c r="AD50" s="19" t="s">
        <v>69</v>
      </c>
      <c r="AE50" s="146" t="s">
        <v>69</v>
      </c>
      <c r="AF50" s="30" t="s">
        <v>69</v>
      </c>
      <c r="AG50" s="171" t="s">
        <v>69</v>
      </c>
      <c r="AH50" s="30" t="s">
        <v>69</v>
      </c>
      <c r="AI50" s="158" t="s">
        <v>69</v>
      </c>
      <c r="AJ50" s="30" t="s">
        <v>69</v>
      </c>
      <c r="AK50" s="146" t="s">
        <v>69</v>
      </c>
      <c r="AL50" s="30" t="s">
        <v>69</v>
      </c>
      <c r="AM50" s="146" t="s">
        <v>69</v>
      </c>
      <c r="AN50" s="30">
        <v>3</v>
      </c>
      <c r="AO50" s="205" t="s">
        <v>69</v>
      </c>
      <c r="AP50" s="30" t="s">
        <v>69</v>
      </c>
      <c r="AQ50" s="146">
        <v>2</v>
      </c>
      <c r="AR50" s="30" t="s">
        <v>69</v>
      </c>
      <c r="AS50" s="146" t="s">
        <v>69</v>
      </c>
      <c r="AT50" s="30" t="s">
        <v>69</v>
      </c>
      <c r="AU50" s="158" t="s">
        <v>69</v>
      </c>
      <c r="AV50" s="30" t="s">
        <v>69</v>
      </c>
      <c r="AW50" s="146" t="s">
        <v>69</v>
      </c>
      <c r="AX50" s="45" t="s">
        <v>69</v>
      </c>
      <c r="AY50" s="107" t="s">
        <v>69</v>
      </c>
      <c r="AZ50" s="45" t="s">
        <v>69</v>
      </c>
      <c r="BA50" s="107" t="s">
        <v>69</v>
      </c>
      <c r="BB50" s="45" t="s">
        <v>69</v>
      </c>
      <c r="BC50" s="107" t="s">
        <v>69</v>
      </c>
      <c r="BD50" s="45" t="s">
        <v>69</v>
      </c>
      <c r="BE50" s="107" t="s">
        <v>69</v>
      </c>
      <c r="BF50" s="45" t="s">
        <v>69</v>
      </c>
      <c r="BG50" s="107" t="s">
        <v>69</v>
      </c>
      <c r="BH50" s="45" t="s">
        <v>69</v>
      </c>
      <c r="BI50" s="107" t="s">
        <v>69</v>
      </c>
      <c r="BJ50" s="45" t="s">
        <v>69</v>
      </c>
      <c r="BK50" s="107" t="s">
        <v>69</v>
      </c>
      <c r="BL50" s="45" t="s">
        <v>69</v>
      </c>
      <c r="BM50" s="107" t="s">
        <v>69</v>
      </c>
      <c r="BN50" s="45" t="s">
        <v>69</v>
      </c>
      <c r="BO50" s="107" t="s">
        <v>69</v>
      </c>
      <c r="BP50" s="74" t="s">
        <v>69</v>
      </c>
      <c r="BQ50" s="118" t="s">
        <v>69</v>
      </c>
      <c r="BR50" s="74" t="s">
        <v>69</v>
      </c>
      <c r="BS50" s="118" t="s">
        <v>69</v>
      </c>
      <c r="BT50" s="74" t="s">
        <v>69</v>
      </c>
      <c r="BU50" s="118" t="s">
        <v>69</v>
      </c>
      <c r="BV50" s="74" t="s">
        <v>69</v>
      </c>
      <c r="BW50" s="118" t="s">
        <v>69</v>
      </c>
      <c r="BX50" s="74" t="s">
        <v>69</v>
      </c>
      <c r="BY50" s="132" t="s">
        <v>69</v>
      </c>
      <c r="BZ50" s="82" t="s">
        <v>69</v>
      </c>
      <c r="CA50" s="132" t="s">
        <v>69</v>
      </c>
      <c r="CB50" s="82" t="s">
        <v>69</v>
      </c>
      <c r="CC50" s="132" t="s">
        <v>69</v>
      </c>
      <c r="CD50" s="54" t="s">
        <v>69</v>
      </c>
      <c r="CE50" s="138" t="s">
        <v>69</v>
      </c>
      <c r="CF50" s="54" t="s">
        <v>69</v>
      </c>
      <c r="CG50" s="138">
        <v>3</v>
      </c>
      <c r="CH50" s="54">
        <v>3</v>
      </c>
      <c r="CI50" s="138" t="s">
        <v>69</v>
      </c>
    </row>
    <row r="51" spans="1:87" ht="16.5" x14ac:dyDescent="0.35">
      <c r="A51" s="97" t="s">
        <v>669</v>
      </c>
      <c r="B51" s="97" t="s">
        <v>36</v>
      </c>
      <c r="C51" s="98" t="s">
        <v>668</v>
      </c>
      <c r="D51" s="98" t="s">
        <v>666</v>
      </c>
      <c r="E51" s="98">
        <f t="shared" si="32"/>
        <v>5</v>
      </c>
      <c r="F51" s="98"/>
      <c r="G51" s="98"/>
      <c r="H51" s="98"/>
      <c r="I51" s="98">
        <f>COUNTIF($M51:$ES51,"=-1")</f>
        <v>0</v>
      </c>
      <c r="J51" s="98">
        <f>COUNTIF($M51:$ES51,"=0")</f>
        <v>0</v>
      </c>
      <c r="K51" s="98">
        <f>COUNTIF($M51:$ES51,"=1")</f>
        <v>5</v>
      </c>
      <c r="L51" s="98">
        <f>COUNTIF($M51:$ES51,"=Mixed")</f>
        <v>0</v>
      </c>
      <c r="M51" s="205" t="s">
        <v>69</v>
      </c>
      <c r="N51" s="19" t="s">
        <v>69</v>
      </c>
      <c r="O51" s="205" t="s">
        <v>69</v>
      </c>
      <c r="P51" s="19" t="s">
        <v>69</v>
      </c>
      <c r="Q51" s="205">
        <v>1</v>
      </c>
      <c r="R51" s="19" t="s">
        <v>69</v>
      </c>
      <c r="S51" s="146" t="s">
        <v>69</v>
      </c>
      <c r="T51" s="19" t="s">
        <v>69</v>
      </c>
      <c r="U51" s="146" t="s">
        <v>69</v>
      </c>
      <c r="V51" s="19" t="s">
        <v>69</v>
      </c>
      <c r="W51" s="146" t="s">
        <v>69</v>
      </c>
      <c r="X51" s="19" t="s">
        <v>69</v>
      </c>
      <c r="Y51" s="146" t="s">
        <v>69</v>
      </c>
      <c r="Z51" s="19" t="s">
        <v>69</v>
      </c>
      <c r="AA51" s="146" t="s">
        <v>69</v>
      </c>
      <c r="AB51" s="19" t="s">
        <v>69</v>
      </c>
      <c r="AC51" s="146" t="s">
        <v>69</v>
      </c>
      <c r="AD51" s="19" t="s">
        <v>69</v>
      </c>
      <c r="AE51" s="146" t="s">
        <v>69</v>
      </c>
      <c r="AF51" s="30" t="s">
        <v>69</v>
      </c>
      <c r="AG51" s="171" t="s">
        <v>69</v>
      </c>
      <c r="AH51" s="30" t="s">
        <v>69</v>
      </c>
      <c r="AI51" s="158" t="s">
        <v>69</v>
      </c>
      <c r="AJ51" s="30" t="s">
        <v>69</v>
      </c>
      <c r="AK51" s="146" t="s">
        <v>69</v>
      </c>
      <c r="AL51" s="30" t="s">
        <v>69</v>
      </c>
      <c r="AM51" s="146" t="s">
        <v>69</v>
      </c>
      <c r="AN51" s="30">
        <v>1</v>
      </c>
      <c r="AO51" s="205" t="s">
        <v>69</v>
      </c>
      <c r="AP51" s="30" t="s">
        <v>69</v>
      </c>
      <c r="AQ51" s="146">
        <v>1</v>
      </c>
      <c r="AR51" s="30" t="s">
        <v>69</v>
      </c>
      <c r="AS51" s="146" t="s">
        <v>69</v>
      </c>
      <c r="AT51" s="30" t="s">
        <v>69</v>
      </c>
      <c r="AU51" s="158" t="s">
        <v>69</v>
      </c>
      <c r="AV51" s="30" t="s">
        <v>69</v>
      </c>
      <c r="AW51" s="146" t="s">
        <v>69</v>
      </c>
      <c r="AX51" s="45" t="s">
        <v>69</v>
      </c>
      <c r="AY51" s="107" t="s">
        <v>69</v>
      </c>
      <c r="AZ51" s="45" t="s">
        <v>69</v>
      </c>
      <c r="BA51" s="107" t="s">
        <v>69</v>
      </c>
      <c r="BB51" s="45" t="s">
        <v>69</v>
      </c>
      <c r="BC51" s="107" t="s">
        <v>69</v>
      </c>
      <c r="BD51" s="45" t="s">
        <v>69</v>
      </c>
      <c r="BE51" s="107" t="s">
        <v>69</v>
      </c>
      <c r="BF51" s="45" t="s">
        <v>69</v>
      </c>
      <c r="BG51" s="107" t="s">
        <v>69</v>
      </c>
      <c r="BH51" s="45" t="s">
        <v>69</v>
      </c>
      <c r="BI51" s="107" t="s">
        <v>69</v>
      </c>
      <c r="BJ51" s="45" t="s">
        <v>69</v>
      </c>
      <c r="BK51" s="107" t="s">
        <v>69</v>
      </c>
      <c r="BL51" s="45" t="s">
        <v>69</v>
      </c>
      <c r="BM51" s="107" t="s">
        <v>69</v>
      </c>
      <c r="BN51" s="45" t="s">
        <v>69</v>
      </c>
      <c r="BO51" s="107" t="s">
        <v>69</v>
      </c>
      <c r="BP51" s="74" t="s">
        <v>69</v>
      </c>
      <c r="BQ51" s="118" t="s">
        <v>69</v>
      </c>
      <c r="BR51" s="74" t="s">
        <v>69</v>
      </c>
      <c r="BS51" s="118" t="s">
        <v>69</v>
      </c>
      <c r="BT51" s="74" t="s">
        <v>69</v>
      </c>
      <c r="BU51" s="118" t="s">
        <v>69</v>
      </c>
      <c r="BV51" s="74" t="s">
        <v>69</v>
      </c>
      <c r="BW51" s="118" t="s">
        <v>69</v>
      </c>
      <c r="BX51" s="74" t="s">
        <v>69</v>
      </c>
      <c r="BY51" s="132" t="s">
        <v>69</v>
      </c>
      <c r="BZ51" s="82" t="s">
        <v>69</v>
      </c>
      <c r="CA51" s="132" t="s">
        <v>69</v>
      </c>
      <c r="CB51" s="82" t="s">
        <v>69</v>
      </c>
      <c r="CC51" s="132" t="s">
        <v>69</v>
      </c>
      <c r="CD51" s="54" t="s">
        <v>69</v>
      </c>
      <c r="CE51" s="138" t="s">
        <v>69</v>
      </c>
      <c r="CF51" s="54" t="s">
        <v>69</v>
      </c>
      <c r="CG51" s="138">
        <v>1</v>
      </c>
      <c r="CH51" s="54">
        <v>1</v>
      </c>
      <c r="CI51" s="138" t="s">
        <v>69</v>
      </c>
    </row>
    <row r="52" spans="1:87" ht="15" customHeight="1" x14ac:dyDescent="0.35">
      <c r="A52" s="97" t="s">
        <v>669</v>
      </c>
      <c r="B52" s="97" t="s">
        <v>36</v>
      </c>
      <c r="C52" s="98" t="s">
        <v>22</v>
      </c>
      <c r="D52" s="98" t="s">
        <v>22</v>
      </c>
      <c r="E52" s="95">
        <f>SUM(F52:H52)</f>
        <v>20</v>
      </c>
      <c r="F52" s="96">
        <f>SUM(F46:F51)</f>
        <v>4</v>
      </c>
      <c r="G52" s="96">
        <f t="shared" ref="G52" si="33">SUM(G46:G51)</f>
        <v>11</v>
      </c>
      <c r="H52" s="96">
        <f t="shared" ref="H52" si="34">SUM(H46:H51)</f>
        <v>5</v>
      </c>
      <c r="I52" s="96">
        <f t="shared" ref="I52" si="35">SUM(I46:I51)</f>
        <v>0</v>
      </c>
      <c r="J52" s="96">
        <f t="shared" ref="J52" si="36">SUM(J46:J51)</f>
        <v>1</v>
      </c>
      <c r="K52" s="96">
        <f t="shared" ref="K52" si="37">SUM(K46:K51)</f>
        <v>19</v>
      </c>
      <c r="L52" s="96">
        <f t="shared" ref="L52" si="38">SUM(L46:L51)</f>
        <v>0</v>
      </c>
      <c r="M52" s="206"/>
      <c r="N52" s="25" t="s">
        <v>756</v>
      </c>
      <c r="O52" s="206"/>
      <c r="P52" s="15"/>
      <c r="Q52" s="206" t="s">
        <v>757</v>
      </c>
      <c r="R52" s="15"/>
      <c r="S52" s="145"/>
      <c r="T52" s="15"/>
      <c r="U52" s="145"/>
      <c r="V52" s="15"/>
      <c r="W52" s="145"/>
      <c r="X52" s="15"/>
      <c r="Y52" s="151"/>
      <c r="Z52" s="15"/>
      <c r="AA52" s="145"/>
      <c r="AB52" s="15"/>
      <c r="AC52" s="145"/>
      <c r="AD52" s="15"/>
      <c r="AE52" s="145"/>
      <c r="AF52" s="85"/>
      <c r="AG52" s="172"/>
      <c r="AH52" s="61"/>
      <c r="AI52" s="151"/>
      <c r="AJ52" s="61"/>
      <c r="AK52" s="153"/>
      <c r="AL52" s="61"/>
      <c r="AM52" s="145"/>
      <c r="AN52" s="61" t="s">
        <v>300</v>
      </c>
      <c r="AO52" s="145" t="s">
        <v>758</v>
      </c>
      <c r="AP52" s="61"/>
      <c r="AQ52" s="145" t="s">
        <v>326</v>
      </c>
      <c r="AR52" s="61"/>
      <c r="AS52" s="145" t="s">
        <v>760</v>
      </c>
      <c r="AT52" s="61"/>
      <c r="AU52" s="151" t="s">
        <v>778</v>
      </c>
      <c r="AV52" s="61"/>
      <c r="AW52" s="145"/>
      <c r="AX52" s="47"/>
      <c r="AY52" s="106" t="s">
        <v>761</v>
      </c>
      <c r="AZ52" s="47"/>
      <c r="BA52" s="106"/>
      <c r="BB52" s="47" t="s">
        <v>762</v>
      </c>
      <c r="BC52" s="106"/>
      <c r="BD52" s="47"/>
      <c r="BE52" s="106"/>
      <c r="BF52" s="49"/>
      <c r="BG52" s="106"/>
      <c r="BH52" s="47"/>
      <c r="BI52" s="106"/>
      <c r="BJ52" s="47"/>
      <c r="BK52" s="106"/>
      <c r="BL52" s="47"/>
      <c r="BM52" s="106"/>
      <c r="BN52" s="47"/>
      <c r="BO52" s="106"/>
      <c r="BP52" s="74"/>
      <c r="BQ52" s="120" t="s">
        <v>763</v>
      </c>
      <c r="BR52" s="72" t="s">
        <v>533</v>
      </c>
      <c r="BS52" s="118"/>
      <c r="BT52" s="74"/>
      <c r="BU52" s="118"/>
      <c r="BV52" s="74"/>
      <c r="BW52" s="118"/>
      <c r="BX52" s="74"/>
      <c r="BY52" s="134" t="s">
        <v>584</v>
      </c>
      <c r="BZ52" s="80"/>
      <c r="CA52" s="132"/>
      <c r="CB52" s="82"/>
      <c r="CC52" s="134" t="s">
        <v>764</v>
      </c>
      <c r="CD52" s="54"/>
      <c r="CE52" s="138"/>
      <c r="CF52" s="54"/>
      <c r="CG52" s="137" t="s">
        <v>644</v>
      </c>
      <c r="CH52" s="56" t="s">
        <v>647</v>
      </c>
      <c r="CI52" s="138"/>
    </row>
    <row r="53" spans="1:87" ht="16.5" x14ac:dyDescent="0.35">
      <c r="A53" s="97" t="s">
        <v>669</v>
      </c>
      <c r="B53" s="97" t="s">
        <v>37</v>
      </c>
      <c r="C53" s="98" t="s">
        <v>664</v>
      </c>
      <c r="D53" s="98" t="s">
        <v>665</v>
      </c>
      <c r="E53" s="98">
        <f t="shared" si="32"/>
        <v>0</v>
      </c>
      <c r="F53" s="98">
        <f>COUNTIF($M53:$EV53,"=1")</f>
        <v>0</v>
      </c>
      <c r="G53" s="98">
        <f>COUNTIF($M53:$EV53,"=2")</f>
        <v>0</v>
      </c>
      <c r="H53" s="98">
        <f>COUNTIF($M53:$EV53,"=3")</f>
        <v>0</v>
      </c>
      <c r="I53" s="98"/>
      <c r="J53" s="98"/>
      <c r="K53" s="98"/>
      <c r="L53" s="98"/>
      <c r="M53" s="205" t="s">
        <v>69</v>
      </c>
      <c r="N53" s="19" t="s">
        <v>69</v>
      </c>
      <c r="O53" s="205" t="s">
        <v>69</v>
      </c>
      <c r="P53" s="19" t="s">
        <v>69</v>
      </c>
      <c r="Q53" s="205" t="s">
        <v>69</v>
      </c>
      <c r="R53" s="19" t="s">
        <v>69</v>
      </c>
      <c r="S53" s="146" t="s">
        <v>69</v>
      </c>
      <c r="T53" s="19" t="s">
        <v>69</v>
      </c>
      <c r="U53" s="146" t="s">
        <v>69</v>
      </c>
      <c r="V53" s="19" t="s">
        <v>69</v>
      </c>
      <c r="W53" s="146" t="s">
        <v>69</v>
      </c>
      <c r="X53" s="19" t="s">
        <v>69</v>
      </c>
      <c r="Y53" s="146" t="s">
        <v>69</v>
      </c>
      <c r="Z53" s="19" t="s">
        <v>69</v>
      </c>
      <c r="AA53" s="146" t="s">
        <v>69</v>
      </c>
      <c r="AB53" s="19" t="s">
        <v>69</v>
      </c>
      <c r="AC53" s="146" t="s">
        <v>69</v>
      </c>
      <c r="AD53" s="19" t="s">
        <v>69</v>
      </c>
      <c r="AE53" s="146" t="s">
        <v>69</v>
      </c>
      <c r="AF53" s="30" t="s">
        <v>69</v>
      </c>
      <c r="AG53" s="171" t="s">
        <v>69</v>
      </c>
      <c r="AH53" s="30" t="s">
        <v>69</v>
      </c>
      <c r="AI53" s="158" t="s">
        <v>69</v>
      </c>
      <c r="AJ53" s="30" t="s">
        <v>69</v>
      </c>
      <c r="AK53" s="146" t="s">
        <v>69</v>
      </c>
      <c r="AL53" s="30" t="s">
        <v>69</v>
      </c>
      <c r="AM53" s="146" t="s">
        <v>69</v>
      </c>
      <c r="AN53" s="30" t="s">
        <v>69</v>
      </c>
      <c r="AO53" s="146" t="s">
        <v>69</v>
      </c>
      <c r="AP53" s="30" t="s">
        <v>69</v>
      </c>
      <c r="AQ53" s="146" t="s">
        <v>69</v>
      </c>
      <c r="AR53" s="30" t="s">
        <v>69</v>
      </c>
      <c r="AS53" s="146" t="s">
        <v>69</v>
      </c>
      <c r="AT53" s="30" t="s">
        <v>69</v>
      </c>
      <c r="AU53" s="158" t="s">
        <v>69</v>
      </c>
      <c r="AV53" s="30" t="s">
        <v>69</v>
      </c>
      <c r="AW53" s="146" t="s">
        <v>69</v>
      </c>
      <c r="AX53" s="45" t="s">
        <v>69</v>
      </c>
      <c r="AY53" s="107" t="s">
        <v>69</v>
      </c>
      <c r="AZ53" s="45" t="s">
        <v>69</v>
      </c>
      <c r="BA53" s="107" t="s">
        <v>69</v>
      </c>
      <c r="BB53" s="45" t="s">
        <v>69</v>
      </c>
      <c r="BC53" s="107" t="s">
        <v>69</v>
      </c>
      <c r="BD53" s="45" t="s">
        <v>69</v>
      </c>
      <c r="BE53" s="107" t="s">
        <v>69</v>
      </c>
      <c r="BF53" s="45" t="s">
        <v>69</v>
      </c>
      <c r="BG53" s="107" t="s">
        <v>69</v>
      </c>
      <c r="BH53" s="45" t="s">
        <v>69</v>
      </c>
      <c r="BI53" s="107" t="s">
        <v>69</v>
      </c>
      <c r="BJ53" s="45" t="s">
        <v>69</v>
      </c>
      <c r="BK53" s="107" t="s">
        <v>69</v>
      </c>
      <c r="BL53" s="45" t="s">
        <v>69</v>
      </c>
      <c r="BM53" s="107" t="s">
        <v>69</v>
      </c>
      <c r="BN53" s="45" t="s">
        <v>69</v>
      </c>
      <c r="BO53" s="107" t="s">
        <v>69</v>
      </c>
      <c r="BP53" s="74" t="s">
        <v>69</v>
      </c>
      <c r="BQ53" s="118" t="s">
        <v>69</v>
      </c>
      <c r="BR53" s="74" t="s">
        <v>69</v>
      </c>
      <c r="BS53" s="118" t="s">
        <v>69</v>
      </c>
      <c r="BT53" s="74" t="s">
        <v>69</v>
      </c>
      <c r="BU53" s="118" t="s">
        <v>69</v>
      </c>
      <c r="BV53" s="74" t="s">
        <v>69</v>
      </c>
      <c r="BW53" s="118" t="s">
        <v>69</v>
      </c>
      <c r="BX53" s="74" t="s">
        <v>69</v>
      </c>
      <c r="BY53" s="132" t="s">
        <v>69</v>
      </c>
      <c r="BZ53" s="82" t="s">
        <v>69</v>
      </c>
      <c r="CA53" s="132" t="s">
        <v>69</v>
      </c>
      <c r="CB53" s="82" t="s">
        <v>69</v>
      </c>
      <c r="CC53" s="132" t="s">
        <v>69</v>
      </c>
      <c r="CD53" s="54" t="s">
        <v>69</v>
      </c>
      <c r="CE53" s="138" t="s">
        <v>69</v>
      </c>
      <c r="CF53" s="54" t="s">
        <v>69</v>
      </c>
      <c r="CG53" s="138" t="s">
        <v>69</v>
      </c>
      <c r="CH53" s="54" t="s">
        <v>69</v>
      </c>
      <c r="CI53" s="138" t="s">
        <v>69</v>
      </c>
    </row>
    <row r="54" spans="1:87" ht="16.5" x14ac:dyDescent="0.35">
      <c r="A54" s="97" t="s">
        <v>669</v>
      </c>
      <c r="B54" s="97" t="s">
        <v>37</v>
      </c>
      <c r="C54" s="98" t="s">
        <v>664</v>
      </c>
      <c r="D54" s="98" t="s">
        <v>666</v>
      </c>
      <c r="E54" s="98">
        <f t="shared" si="32"/>
        <v>0</v>
      </c>
      <c r="F54" s="98"/>
      <c r="G54" s="98"/>
      <c r="H54" s="98"/>
      <c r="I54" s="98">
        <f>COUNTIF($M54:$ES54,"=-1")</f>
        <v>0</v>
      </c>
      <c r="J54" s="98">
        <f>COUNTIF($M54:$ES54,"=0")</f>
        <v>0</v>
      </c>
      <c r="K54" s="98">
        <f>COUNTIF($M54:$ES54,"=1")</f>
        <v>0</v>
      </c>
      <c r="L54" s="98">
        <f>COUNTIF($M54:$ES54,"=Mixed")</f>
        <v>0</v>
      </c>
      <c r="M54" s="205" t="s">
        <v>69</v>
      </c>
      <c r="N54" s="19" t="s">
        <v>69</v>
      </c>
      <c r="O54" s="205" t="s">
        <v>69</v>
      </c>
      <c r="P54" s="19" t="s">
        <v>69</v>
      </c>
      <c r="Q54" s="205" t="s">
        <v>69</v>
      </c>
      <c r="R54" s="19" t="s">
        <v>69</v>
      </c>
      <c r="S54" s="146" t="s">
        <v>69</v>
      </c>
      <c r="T54" s="19" t="s">
        <v>69</v>
      </c>
      <c r="U54" s="146" t="s">
        <v>69</v>
      </c>
      <c r="V54" s="19" t="s">
        <v>69</v>
      </c>
      <c r="W54" s="146" t="s">
        <v>69</v>
      </c>
      <c r="X54" s="19" t="s">
        <v>69</v>
      </c>
      <c r="Y54" s="146" t="s">
        <v>69</v>
      </c>
      <c r="Z54" s="19" t="s">
        <v>69</v>
      </c>
      <c r="AA54" s="146" t="s">
        <v>69</v>
      </c>
      <c r="AB54" s="19" t="s">
        <v>69</v>
      </c>
      <c r="AC54" s="146" t="s">
        <v>69</v>
      </c>
      <c r="AD54" s="19" t="s">
        <v>69</v>
      </c>
      <c r="AE54" s="146" t="s">
        <v>69</v>
      </c>
      <c r="AF54" s="30" t="s">
        <v>69</v>
      </c>
      <c r="AG54" s="171" t="s">
        <v>69</v>
      </c>
      <c r="AH54" s="30" t="s">
        <v>69</v>
      </c>
      <c r="AI54" s="158" t="s">
        <v>69</v>
      </c>
      <c r="AJ54" s="30" t="s">
        <v>69</v>
      </c>
      <c r="AK54" s="146" t="s">
        <v>69</v>
      </c>
      <c r="AL54" s="30" t="s">
        <v>69</v>
      </c>
      <c r="AM54" s="146" t="s">
        <v>69</v>
      </c>
      <c r="AN54" s="30" t="s">
        <v>69</v>
      </c>
      <c r="AO54" s="146" t="s">
        <v>69</v>
      </c>
      <c r="AP54" s="30" t="s">
        <v>69</v>
      </c>
      <c r="AQ54" s="146" t="s">
        <v>69</v>
      </c>
      <c r="AR54" s="30" t="s">
        <v>69</v>
      </c>
      <c r="AS54" s="146" t="s">
        <v>69</v>
      </c>
      <c r="AT54" s="30" t="s">
        <v>69</v>
      </c>
      <c r="AU54" s="158" t="s">
        <v>69</v>
      </c>
      <c r="AV54" s="30" t="s">
        <v>69</v>
      </c>
      <c r="AW54" s="146" t="s">
        <v>69</v>
      </c>
      <c r="AX54" s="45" t="s">
        <v>69</v>
      </c>
      <c r="AY54" s="107" t="s">
        <v>69</v>
      </c>
      <c r="AZ54" s="45" t="s">
        <v>69</v>
      </c>
      <c r="BA54" s="107" t="s">
        <v>69</v>
      </c>
      <c r="BB54" s="45" t="s">
        <v>69</v>
      </c>
      <c r="BC54" s="107" t="s">
        <v>69</v>
      </c>
      <c r="BD54" s="45" t="s">
        <v>69</v>
      </c>
      <c r="BE54" s="107" t="s">
        <v>69</v>
      </c>
      <c r="BF54" s="45" t="s">
        <v>69</v>
      </c>
      <c r="BG54" s="107" t="s">
        <v>69</v>
      </c>
      <c r="BH54" s="45" t="s">
        <v>69</v>
      </c>
      <c r="BI54" s="107" t="s">
        <v>69</v>
      </c>
      <c r="BJ54" s="45" t="s">
        <v>69</v>
      </c>
      <c r="BK54" s="107" t="s">
        <v>69</v>
      </c>
      <c r="BL54" s="45" t="s">
        <v>69</v>
      </c>
      <c r="BM54" s="107" t="s">
        <v>69</v>
      </c>
      <c r="BN54" s="45" t="s">
        <v>69</v>
      </c>
      <c r="BO54" s="107" t="s">
        <v>69</v>
      </c>
      <c r="BP54" s="74" t="s">
        <v>69</v>
      </c>
      <c r="BQ54" s="118" t="s">
        <v>69</v>
      </c>
      <c r="BR54" s="74" t="s">
        <v>69</v>
      </c>
      <c r="BS54" s="118" t="s">
        <v>69</v>
      </c>
      <c r="BT54" s="74" t="s">
        <v>69</v>
      </c>
      <c r="BU54" s="118" t="s">
        <v>69</v>
      </c>
      <c r="BV54" s="74" t="s">
        <v>69</v>
      </c>
      <c r="BW54" s="118" t="s">
        <v>69</v>
      </c>
      <c r="BX54" s="74" t="s">
        <v>69</v>
      </c>
      <c r="BY54" s="132" t="s">
        <v>69</v>
      </c>
      <c r="BZ54" s="82" t="s">
        <v>69</v>
      </c>
      <c r="CA54" s="132" t="s">
        <v>69</v>
      </c>
      <c r="CB54" s="82" t="s">
        <v>69</v>
      </c>
      <c r="CC54" s="132" t="s">
        <v>69</v>
      </c>
      <c r="CD54" s="54" t="s">
        <v>69</v>
      </c>
      <c r="CE54" s="138" t="s">
        <v>69</v>
      </c>
      <c r="CF54" s="54" t="s">
        <v>69</v>
      </c>
      <c r="CG54" s="138" t="s">
        <v>69</v>
      </c>
      <c r="CH54" s="54" t="s">
        <v>69</v>
      </c>
      <c r="CI54" s="138" t="s">
        <v>69</v>
      </c>
    </row>
    <row r="55" spans="1:87" ht="16.5" x14ac:dyDescent="0.35">
      <c r="A55" s="97" t="s">
        <v>669</v>
      </c>
      <c r="B55" s="97" t="s">
        <v>37</v>
      </c>
      <c r="C55" s="98" t="s">
        <v>667</v>
      </c>
      <c r="D55" s="98" t="s">
        <v>665</v>
      </c>
      <c r="E55" s="98">
        <f t="shared" si="32"/>
        <v>0</v>
      </c>
      <c r="F55" s="98">
        <f>COUNTIF($M55:$EV55,"=1")</f>
        <v>0</v>
      </c>
      <c r="G55" s="98">
        <f>COUNTIF($M55:$EV55,"=2")</f>
        <v>0</v>
      </c>
      <c r="H55" s="98">
        <f>COUNTIF($M55:$EV55,"=3")</f>
        <v>0</v>
      </c>
      <c r="I55" s="98"/>
      <c r="J55" s="98"/>
      <c r="K55" s="98"/>
      <c r="L55" s="98"/>
      <c r="M55" s="205" t="s">
        <v>69</v>
      </c>
      <c r="N55" s="19" t="s">
        <v>69</v>
      </c>
      <c r="O55" s="205" t="s">
        <v>69</v>
      </c>
      <c r="P55" s="19" t="s">
        <v>69</v>
      </c>
      <c r="Q55" s="205" t="s">
        <v>69</v>
      </c>
      <c r="R55" s="19" t="s">
        <v>69</v>
      </c>
      <c r="S55" s="146" t="s">
        <v>69</v>
      </c>
      <c r="T55" s="19" t="s">
        <v>69</v>
      </c>
      <c r="U55" s="146" t="s">
        <v>69</v>
      </c>
      <c r="V55" s="19" t="s">
        <v>69</v>
      </c>
      <c r="W55" s="146" t="s">
        <v>69</v>
      </c>
      <c r="X55" s="19" t="s">
        <v>69</v>
      </c>
      <c r="Y55" s="146" t="s">
        <v>69</v>
      </c>
      <c r="Z55" s="19" t="s">
        <v>69</v>
      </c>
      <c r="AA55" s="146" t="s">
        <v>69</v>
      </c>
      <c r="AB55" s="19" t="s">
        <v>69</v>
      </c>
      <c r="AC55" s="146" t="s">
        <v>69</v>
      </c>
      <c r="AD55" s="19" t="s">
        <v>69</v>
      </c>
      <c r="AE55" s="146" t="s">
        <v>69</v>
      </c>
      <c r="AF55" s="30" t="s">
        <v>69</v>
      </c>
      <c r="AG55" s="171" t="s">
        <v>69</v>
      </c>
      <c r="AH55" s="30" t="s">
        <v>69</v>
      </c>
      <c r="AI55" s="158" t="s">
        <v>69</v>
      </c>
      <c r="AJ55" s="30" t="s">
        <v>69</v>
      </c>
      <c r="AK55" s="146" t="s">
        <v>69</v>
      </c>
      <c r="AL55" s="30" t="s">
        <v>69</v>
      </c>
      <c r="AM55" s="146" t="s">
        <v>69</v>
      </c>
      <c r="AN55" s="30" t="s">
        <v>69</v>
      </c>
      <c r="AO55" s="146" t="s">
        <v>69</v>
      </c>
      <c r="AP55" s="30" t="s">
        <v>69</v>
      </c>
      <c r="AQ55" s="146" t="s">
        <v>69</v>
      </c>
      <c r="AR55" s="30" t="s">
        <v>69</v>
      </c>
      <c r="AS55" s="146" t="s">
        <v>69</v>
      </c>
      <c r="AT55" s="30" t="s">
        <v>69</v>
      </c>
      <c r="AU55" s="158" t="s">
        <v>69</v>
      </c>
      <c r="AV55" s="30" t="s">
        <v>69</v>
      </c>
      <c r="AW55" s="146" t="s">
        <v>69</v>
      </c>
      <c r="AX55" s="45" t="s">
        <v>69</v>
      </c>
      <c r="AY55" s="107" t="s">
        <v>69</v>
      </c>
      <c r="AZ55" s="45" t="s">
        <v>69</v>
      </c>
      <c r="BA55" s="107" t="s">
        <v>69</v>
      </c>
      <c r="BB55" s="45" t="s">
        <v>69</v>
      </c>
      <c r="BC55" s="107" t="s">
        <v>69</v>
      </c>
      <c r="BD55" s="45" t="s">
        <v>69</v>
      </c>
      <c r="BE55" s="107" t="s">
        <v>69</v>
      </c>
      <c r="BF55" s="45" t="s">
        <v>69</v>
      </c>
      <c r="BG55" s="107" t="s">
        <v>69</v>
      </c>
      <c r="BH55" s="45" t="s">
        <v>69</v>
      </c>
      <c r="BI55" s="107" t="s">
        <v>69</v>
      </c>
      <c r="BJ55" s="45" t="s">
        <v>69</v>
      </c>
      <c r="BK55" s="107" t="s">
        <v>69</v>
      </c>
      <c r="BL55" s="45" t="s">
        <v>69</v>
      </c>
      <c r="BM55" s="107" t="s">
        <v>69</v>
      </c>
      <c r="BN55" s="45" t="s">
        <v>69</v>
      </c>
      <c r="BO55" s="107" t="s">
        <v>69</v>
      </c>
      <c r="BP55" s="74" t="s">
        <v>69</v>
      </c>
      <c r="BQ55" s="118" t="s">
        <v>69</v>
      </c>
      <c r="BR55" s="74" t="s">
        <v>69</v>
      </c>
      <c r="BS55" s="118" t="s">
        <v>69</v>
      </c>
      <c r="BT55" s="74" t="s">
        <v>69</v>
      </c>
      <c r="BU55" s="118" t="s">
        <v>69</v>
      </c>
      <c r="BV55" s="74" t="s">
        <v>69</v>
      </c>
      <c r="BW55" s="118" t="s">
        <v>69</v>
      </c>
      <c r="BX55" s="74" t="s">
        <v>69</v>
      </c>
      <c r="BY55" s="132" t="s">
        <v>69</v>
      </c>
      <c r="BZ55" s="82" t="s">
        <v>69</v>
      </c>
      <c r="CA55" s="132" t="s">
        <v>69</v>
      </c>
      <c r="CB55" s="82" t="s">
        <v>69</v>
      </c>
      <c r="CC55" s="132" t="s">
        <v>69</v>
      </c>
      <c r="CD55" s="54" t="s">
        <v>69</v>
      </c>
      <c r="CE55" s="138" t="s">
        <v>69</v>
      </c>
      <c r="CF55" s="54" t="s">
        <v>69</v>
      </c>
      <c r="CG55" s="138" t="s">
        <v>69</v>
      </c>
      <c r="CH55" s="54" t="s">
        <v>69</v>
      </c>
      <c r="CI55" s="138" t="s">
        <v>69</v>
      </c>
    </row>
    <row r="56" spans="1:87" ht="16.5" x14ac:dyDescent="0.35">
      <c r="A56" s="97" t="s">
        <v>669</v>
      </c>
      <c r="B56" s="97" t="s">
        <v>37</v>
      </c>
      <c r="C56" s="98" t="s">
        <v>667</v>
      </c>
      <c r="D56" s="98" t="s">
        <v>666</v>
      </c>
      <c r="E56" s="98">
        <f t="shared" si="32"/>
        <v>0</v>
      </c>
      <c r="F56" s="98"/>
      <c r="G56" s="98"/>
      <c r="H56" s="98"/>
      <c r="I56" s="98">
        <f>COUNTIF($M56:$ES56,"=-1")</f>
        <v>0</v>
      </c>
      <c r="J56" s="98">
        <f>COUNTIF($M56:$ES56,"=0")</f>
        <v>0</v>
      </c>
      <c r="K56" s="98">
        <f>COUNTIF($M56:$ES56,"=1")</f>
        <v>0</v>
      </c>
      <c r="L56" s="98">
        <f>COUNTIF($M56:$ES56,"=Mixed")</f>
        <v>0</v>
      </c>
      <c r="M56" s="205" t="s">
        <v>69</v>
      </c>
      <c r="N56" s="19" t="s">
        <v>69</v>
      </c>
      <c r="O56" s="205" t="s">
        <v>69</v>
      </c>
      <c r="P56" s="19" t="s">
        <v>69</v>
      </c>
      <c r="Q56" s="205" t="s">
        <v>69</v>
      </c>
      <c r="R56" s="19" t="s">
        <v>69</v>
      </c>
      <c r="S56" s="146" t="s">
        <v>69</v>
      </c>
      <c r="T56" s="19" t="s">
        <v>69</v>
      </c>
      <c r="U56" s="146" t="s">
        <v>69</v>
      </c>
      <c r="V56" s="19" t="s">
        <v>69</v>
      </c>
      <c r="W56" s="146" t="s">
        <v>69</v>
      </c>
      <c r="X56" s="19" t="s">
        <v>69</v>
      </c>
      <c r="Y56" s="146" t="s">
        <v>69</v>
      </c>
      <c r="Z56" s="19" t="s">
        <v>69</v>
      </c>
      <c r="AA56" s="146" t="s">
        <v>69</v>
      </c>
      <c r="AB56" s="19" t="s">
        <v>69</v>
      </c>
      <c r="AC56" s="146" t="s">
        <v>69</v>
      </c>
      <c r="AD56" s="19" t="s">
        <v>69</v>
      </c>
      <c r="AE56" s="146" t="s">
        <v>69</v>
      </c>
      <c r="AF56" s="30" t="s">
        <v>69</v>
      </c>
      <c r="AG56" s="171" t="s">
        <v>69</v>
      </c>
      <c r="AH56" s="30" t="s">
        <v>69</v>
      </c>
      <c r="AI56" s="158" t="s">
        <v>69</v>
      </c>
      <c r="AJ56" s="30" t="s">
        <v>69</v>
      </c>
      <c r="AK56" s="146" t="s">
        <v>69</v>
      </c>
      <c r="AL56" s="30" t="s">
        <v>69</v>
      </c>
      <c r="AM56" s="146" t="s">
        <v>69</v>
      </c>
      <c r="AN56" s="30" t="s">
        <v>69</v>
      </c>
      <c r="AO56" s="146" t="s">
        <v>69</v>
      </c>
      <c r="AP56" s="30" t="s">
        <v>69</v>
      </c>
      <c r="AQ56" s="146" t="s">
        <v>69</v>
      </c>
      <c r="AR56" s="30" t="s">
        <v>69</v>
      </c>
      <c r="AS56" s="146" t="s">
        <v>69</v>
      </c>
      <c r="AT56" s="30" t="s">
        <v>69</v>
      </c>
      <c r="AU56" s="158" t="s">
        <v>69</v>
      </c>
      <c r="AV56" s="30" t="s">
        <v>69</v>
      </c>
      <c r="AW56" s="146" t="s">
        <v>69</v>
      </c>
      <c r="AX56" s="45" t="s">
        <v>69</v>
      </c>
      <c r="AY56" s="107" t="s">
        <v>69</v>
      </c>
      <c r="AZ56" s="45" t="s">
        <v>69</v>
      </c>
      <c r="BA56" s="107" t="s">
        <v>69</v>
      </c>
      <c r="BB56" s="45" t="s">
        <v>69</v>
      </c>
      <c r="BC56" s="107" t="s">
        <v>69</v>
      </c>
      <c r="BD56" s="45" t="s">
        <v>69</v>
      </c>
      <c r="BE56" s="107" t="s">
        <v>69</v>
      </c>
      <c r="BF56" s="45" t="s">
        <v>69</v>
      </c>
      <c r="BG56" s="107" t="s">
        <v>69</v>
      </c>
      <c r="BH56" s="45" t="s">
        <v>69</v>
      </c>
      <c r="BI56" s="107" t="s">
        <v>69</v>
      </c>
      <c r="BJ56" s="45" t="s">
        <v>69</v>
      </c>
      <c r="BK56" s="107" t="s">
        <v>69</v>
      </c>
      <c r="BL56" s="45" t="s">
        <v>69</v>
      </c>
      <c r="BM56" s="107" t="s">
        <v>69</v>
      </c>
      <c r="BN56" s="45" t="s">
        <v>69</v>
      </c>
      <c r="BO56" s="107" t="s">
        <v>69</v>
      </c>
      <c r="BP56" s="74" t="s">
        <v>69</v>
      </c>
      <c r="BQ56" s="118" t="s">
        <v>69</v>
      </c>
      <c r="BR56" s="74" t="s">
        <v>69</v>
      </c>
      <c r="BS56" s="118" t="s">
        <v>69</v>
      </c>
      <c r="BT56" s="74" t="s">
        <v>69</v>
      </c>
      <c r="BU56" s="118" t="s">
        <v>69</v>
      </c>
      <c r="BV56" s="74" t="s">
        <v>69</v>
      </c>
      <c r="BW56" s="118" t="s">
        <v>69</v>
      </c>
      <c r="BX56" s="74" t="s">
        <v>69</v>
      </c>
      <c r="BY56" s="132" t="s">
        <v>69</v>
      </c>
      <c r="BZ56" s="82" t="s">
        <v>69</v>
      </c>
      <c r="CA56" s="132" t="s">
        <v>69</v>
      </c>
      <c r="CB56" s="82" t="s">
        <v>69</v>
      </c>
      <c r="CC56" s="132" t="s">
        <v>69</v>
      </c>
      <c r="CD56" s="54" t="s">
        <v>69</v>
      </c>
      <c r="CE56" s="138" t="s">
        <v>69</v>
      </c>
      <c r="CF56" s="54" t="s">
        <v>69</v>
      </c>
      <c r="CG56" s="138" t="s">
        <v>69</v>
      </c>
      <c r="CH56" s="54" t="s">
        <v>69</v>
      </c>
      <c r="CI56" s="138" t="s">
        <v>69</v>
      </c>
    </row>
    <row r="57" spans="1:87" ht="16.5" x14ac:dyDescent="0.35">
      <c r="A57" s="97" t="s">
        <v>669</v>
      </c>
      <c r="B57" s="97" t="s">
        <v>37</v>
      </c>
      <c r="C57" s="98" t="s">
        <v>668</v>
      </c>
      <c r="D57" s="98" t="s">
        <v>665</v>
      </c>
      <c r="E57" s="98">
        <f t="shared" si="32"/>
        <v>0</v>
      </c>
      <c r="F57" s="98">
        <f>COUNTIF($M57:$EV57,"=1")</f>
        <v>0</v>
      </c>
      <c r="G57" s="98">
        <f>COUNTIF($M57:$EV57,"=2")</f>
        <v>0</v>
      </c>
      <c r="H57" s="98">
        <f>COUNTIF($M57:$EV57,"=3")</f>
        <v>0</v>
      </c>
      <c r="I57" s="98"/>
      <c r="J57" s="98"/>
      <c r="K57" s="98"/>
      <c r="L57" s="98"/>
      <c r="M57" s="205" t="s">
        <v>69</v>
      </c>
      <c r="N57" s="19" t="s">
        <v>69</v>
      </c>
      <c r="O57" s="205" t="s">
        <v>69</v>
      </c>
      <c r="P57" s="19" t="s">
        <v>69</v>
      </c>
      <c r="Q57" s="205" t="s">
        <v>69</v>
      </c>
      <c r="R57" s="19" t="s">
        <v>69</v>
      </c>
      <c r="S57" s="146" t="s">
        <v>69</v>
      </c>
      <c r="T57" s="19" t="s">
        <v>69</v>
      </c>
      <c r="U57" s="146" t="s">
        <v>69</v>
      </c>
      <c r="V57" s="19" t="s">
        <v>69</v>
      </c>
      <c r="W57" s="146" t="s">
        <v>69</v>
      </c>
      <c r="X57" s="19" t="s">
        <v>69</v>
      </c>
      <c r="Y57" s="146" t="s">
        <v>69</v>
      </c>
      <c r="Z57" s="19" t="s">
        <v>69</v>
      </c>
      <c r="AA57" s="146" t="s">
        <v>69</v>
      </c>
      <c r="AB57" s="19" t="s">
        <v>69</v>
      </c>
      <c r="AC57" s="146" t="s">
        <v>69</v>
      </c>
      <c r="AD57" s="19" t="s">
        <v>69</v>
      </c>
      <c r="AE57" s="146" t="s">
        <v>69</v>
      </c>
      <c r="AF57" s="30" t="s">
        <v>69</v>
      </c>
      <c r="AG57" s="171" t="s">
        <v>69</v>
      </c>
      <c r="AH57" s="30" t="s">
        <v>69</v>
      </c>
      <c r="AI57" s="158" t="s">
        <v>69</v>
      </c>
      <c r="AJ57" s="30" t="s">
        <v>69</v>
      </c>
      <c r="AK57" s="146" t="s">
        <v>69</v>
      </c>
      <c r="AL57" s="30" t="s">
        <v>69</v>
      </c>
      <c r="AM57" s="146" t="s">
        <v>69</v>
      </c>
      <c r="AN57" s="30" t="s">
        <v>69</v>
      </c>
      <c r="AO57" s="146" t="s">
        <v>69</v>
      </c>
      <c r="AP57" s="30" t="s">
        <v>69</v>
      </c>
      <c r="AQ57" s="146" t="s">
        <v>69</v>
      </c>
      <c r="AR57" s="30" t="s">
        <v>69</v>
      </c>
      <c r="AS57" s="146" t="s">
        <v>69</v>
      </c>
      <c r="AT57" s="30" t="s">
        <v>69</v>
      </c>
      <c r="AU57" s="158" t="s">
        <v>69</v>
      </c>
      <c r="AV57" s="30" t="s">
        <v>69</v>
      </c>
      <c r="AW57" s="146" t="s">
        <v>69</v>
      </c>
      <c r="AX57" s="45" t="s">
        <v>69</v>
      </c>
      <c r="AY57" s="107" t="s">
        <v>69</v>
      </c>
      <c r="AZ57" s="45" t="s">
        <v>69</v>
      </c>
      <c r="BA57" s="107" t="s">
        <v>69</v>
      </c>
      <c r="BB57" s="45" t="s">
        <v>69</v>
      </c>
      <c r="BC57" s="107" t="s">
        <v>69</v>
      </c>
      <c r="BD57" s="45" t="s">
        <v>69</v>
      </c>
      <c r="BE57" s="107" t="s">
        <v>69</v>
      </c>
      <c r="BF57" s="45" t="s">
        <v>69</v>
      </c>
      <c r="BG57" s="107" t="s">
        <v>69</v>
      </c>
      <c r="BH57" s="45" t="s">
        <v>69</v>
      </c>
      <c r="BI57" s="107" t="s">
        <v>69</v>
      </c>
      <c r="BJ57" s="45" t="s">
        <v>69</v>
      </c>
      <c r="BK57" s="107" t="s">
        <v>69</v>
      </c>
      <c r="BL57" s="45" t="s">
        <v>69</v>
      </c>
      <c r="BM57" s="107" t="s">
        <v>69</v>
      </c>
      <c r="BN57" s="45" t="s">
        <v>69</v>
      </c>
      <c r="BO57" s="107" t="s">
        <v>69</v>
      </c>
      <c r="BP57" s="74" t="s">
        <v>69</v>
      </c>
      <c r="BQ57" s="118" t="s">
        <v>69</v>
      </c>
      <c r="BR57" s="74" t="s">
        <v>69</v>
      </c>
      <c r="BS57" s="118" t="s">
        <v>69</v>
      </c>
      <c r="BT57" s="74" t="s">
        <v>69</v>
      </c>
      <c r="BU57" s="118" t="s">
        <v>69</v>
      </c>
      <c r="BV57" s="74" t="s">
        <v>69</v>
      </c>
      <c r="BW57" s="118" t="s">
        <v>69</v>
      </c>
      <c r="BX57" s="74" t="s">
        <v>69</v>
      </c>
      <c r="BY57" s="132" t="s">
        <v>69</v>
      </c>
      <c r="BZ57" s="82" t="s">
        <v>69</v>
      </c>
      <c r="CA57" s="132" t="s">
        <v>69</v>
      </c>
      <c r="CB57" s="82" t="s">
        <v>69</v>
      </c>
      <c r="CC57" s="132" t="s">
        <v>69</v>
      </c>
      <c r="CD57" s="54" t="s">
        <v>69</v>
      </c>
      <c r="CE57" s="138" t="s">
        <v>69</v>
      </c>
      <c r="CF57" s="54" t="s">
        <v>69</v>
      </c>
      <c r="CG57" s="138" t="s">
        <v>69</v>
      </c>
      <c r="CH57" s="54" t="s">
        <v>69</v>
      </c>
      <c r="CI57" s="138" t="s">
        <v>69</v>
      </c>
    </row>
    <row r="58" spans="1:87" ht="16.5" x14ac:dyDescent="0.35">
      <c r="A58" s="97" t="s">
        <v>669</v>
      </c>
      <c r="B58" s="97" t="s">
        <v>37</v>
      </c>
      <c r="C58" s="98" t="s">
        <v>668</v>
      </c>
      <c r="D58" s="98" t="s">
        <v>666</v>
      </c>
      <c r="E58" s="98">
        <f t="shared" si="32"/>
        <v>0</v>
      </c>
      <c r="F58" s="98"/>
      <c r="G58" s="98"/>
      <c r="H58" s="98"/>
      <c r="I58" s="98">
        <f>COUNTIF($M58:$ES58,"=-1")</f>
        <v>0</v>
      </c>
      <c r="J58" s="98">
        <f>COUNTIF($M58:$ES58,"=0")</f>
        <v>0</v>
      </c>
      <c r="K58" s="98">
        <f>COUNTIF($M58:$ES58,"=1")</f>
        <v>0</v>
      </c>
      <c r="L58" s="98">
        <f>COUNTIF($M58:$ES58,"=Mixed")</f>
        <v>0</v>
      </c>
      <c r="M58" s="205" t="s">
        <v>69</v>
      </c>
      <c r="N58" s="19" t="s">
        <v>69</v>
      </c>
      <c r="O58" s="205" t="s">
        <v>69</v>
      </c>
      <c r="P58" s="19" t="s">
        <v>69</v>
      </c>
      <c r="Q58" s="205" t="s">
        <v>69</v>
      </c>
      <c r="R58" s="19" t="s">
        <v>69</v>
      </c>
      <c r="S58" s="146" t="s">
        <v>69</v>
      </c>
      <c r="T58" s="19" t="s">
        <v>69</v>
      </c>
      <c r="U58" s="146" t="s">
        <v>69</v>
      </c>
      <c r="V58" s="19" t="s">
        <v>69</v>
      </c>
      <c r="W58" s="146" t="s">
        <v>69</v>
      </c>
      <c r="X58" s="19" t="s">
        <v>69</v>
      </c>
      <c r="Y58" s="146" t="s">
        <v>69</v>
      </c>
      <c r="Z58" s="19" t="s">
        <v>69</v>
      </c>
      <c r="AA58" s="146" t="s">
        <v>69</v>
      </c>
      <c r="AB58" s="19" t="s">
        <v>69</v>
      </c>
      <c r="AC58" s="146" t="s">
        <v>69</v>
      </c>
      <c r="AD58" s="19" t="s">
        <v>69</v>
      </c>
      <c r="AE58" s="146" t="s">
        <v>69</v>
      </c>
      <c r="AF58" s="30" t="s">
        <v>69</v>
      </c>
      <c r="AG58" s="171" t="s">
        <v>69</v>
      </c>
      <c r="AH58" s="30" t="s">
        <v>69</v>
      </c>
      <c r="AI58" s="158" t="s">
        <v>69</v>
      </c>
      <c r="AJ58" s="30" t="s">
        <v>69</v>
      </c>
      <c r="AK58" s="146" t="s">
        <v>69</v>
      </c>
      <c r="AL58" s="30" t="s">
        <v>69</v>
      </c>
      <c r="AM58" s="146" t="s">
        <v>69</v>
      </c>
      <c r="AN58" s="30" t="s">
        <v>69</v>
      </c>
      <c r="AO58" s="146" t="s">
        <v>69</v>
      </c>
      <c r="AP58" s="30" t="s">
        <v>69</v>
      </c>
      <c r="AQ58" s="146" t="s">
        <v>69</v>
      </c>
      <c r="AR58" s="30" t="s">
        <v>69</v>
      </c>
      <c r="AS58" s="146" t="s">
        <v>69</v>
      </c>
      <c r="AT58" s="30" t="s">
        <v>69</v>
      </c>
      <c r="AU58" s="158" t="s">
        <v>69</v>
      </c>
      <c r="AV58" s="30" t="s">
        <v>69</v>
      </c>
      <c r="AW58" s="146" t="s">
        <v>69</v>
      </c>
      <c r="AX58" s="45" t="s">
        <v>69</v>
      </c>
      <c r="AY58" s="107" t="s">
        <v>69</v>
      </c>
      <c r="AZ58" s="45" t="s">
        <v>69</v>
      </c>
      <c r="BA58" s="107" t="s">
        <v>69</v>
      </c>
      <c r="BB58" s="45" t="s">
        <v>69</v>
      </c>
      <c r="BC58" s="107" t="s">
        <v>69</v>
      </c>
      <c r="BD58" s="45" t="s">
        <v>69</v>
      </c>
      <c r="BE58" s="107" t="s">
        <v>69</v>
      </c>
      <c r="BF58" s="45" t="s">
        <v>69</v>
      </c>
      <c r="BG58" s="107" t="s">
        <v>69</v>
      </c>
      <c r="BH58" s="45" t="s">
        <v>69</v>
      </c>
      <c r="BI58" s="107" t="s">
        <v>69</v>
      </c>
      <c r="BJ58" s="45" t="s">
        <v>69</v>
      </c>
      <c r="BK58" s="107" t="s">
        <v>69</v>
      </c>
      <c r="BL58" s="45" t="s">
        <v>69</v>
      </c>
      <c r="BM58" s="107" t="s">
        <v>69</v>
      </c>
      <c r="BN58" s="45" t="s">
        <v>69</v>
      </c>
      <c r="BO58" s="107" t="s">
        <v>69</v>
      </c>
      <c r="BP58" s="74" t="s">
        <v>69</v>
      </c>
      <c r="BQ58" s="118" t="s">
        <v>69</v>
      </c>
      <c r="BR58" s="74" t="s">
        <v>69</v>
      </c>
      <c r="BS58" s="118" t="s">
        <v>69</v>
      </c>
      <c r="BT58" s="74" t="s">
        <v>69</v>
      </c>
      <c r="BU58" s="118" t="s">
        <v>69</v>
      </c>
      <c r="BV58" s="74" t="s">
        <v>69</v>
      </c>
      <c r="BW58" s="118" t="s">
        <v>69</v>
      </c>
      <c r="BX58" s="74" t="s">
        <v>69</v>
      </c>
      <c r="BY58" s="132" t="s">
        <v>69</v>
      </c>
      <c r="BZ58" s="82" t="s">
        <v>69</v>
      </c>
      <c r="CA58" s="132" t="s">
        <v>69</v>
      </c>
      <c r="CB58" s="82" t="s">
        <v>69</v>
      </c>
      <c r="CC58" s="132" t="s">
        <v>69</v>
      </c>
      <c r="CD58" s="54" t="s">
        <v>69</v>
      </c>
      <c r="CE58" s="138" t="s">
        <v>69</v>
      </c>
      <c r="CF58" s="54" t="s">
        <v>69</v>
      </c>
      <c r="CG58" s="138" t="s">
        <v>69</v>
      </c>
      <c r="CH58" s="54" t="s">
        <v>69</v>
      </c>
      <c r="CI58" s="138" t="s">
        <v>69</v>
      </c>
    </row>
    <row r="59" spans="1:87" ht="15" customHeight="1" x14ac:dyDescent="0.35">
      <c r="A59" s="97" t="s">
        <v>669</v>
      </c>
      <c r="B59" s="97" t="s">
        <v>37</v>
      </c>
      <c r="C59" s="98" t="s">
        <v>22</v>
      </c>
      <c r="D59" s="98" t="s">
        <v>22</v>
      </c>
      <c r="E59" s="95">
        <f>SUM(F59:H59)</f>
        <v>0</v>
      </c>
      <c r="F59" s="96">
        <f>SUM(F53:F58)</f>
        <v>0</v>
      </c>
      <c r="G59" s="96">
        <f t="shared" ref="G59" si="39">SUM(G53:G58)</f>
        <v>0</v>
      </c>
      <c r="H59" s="96">
        <f t="shared" ref="H59" si="40">SUM(H53:H58)</f>
        <v>0</v>
      </c>
      <c r="I59" s="96">
        <f t="shared" ref="I59" si="41">SUM(I53:I58)</f>
        <v>0</v>
      </c>
      <c r="J59" s="96">
        <f t="shared" ref="J59" si="42">SUM(J53:J58)</f>
        <v>0</v>
      </c>
      <c r="K59" s="96">
        <f t="shared" ref="K59" si="43">SUM(K53:K58)</f>
        <v>0</v>
      </c>
      <c r="L59" s="96">
        <f t="shared" ref="L59" si="44">SUM(L53:L58)</f>
        <v>0</v>
      </c>
      <c r="M59" s="206"/>
      <c r="N59" s="15"/>
      <c r="O59" s="206"/>
      <c r="P59" s="15"/>
      <c r="Q59" s="206"/>
      <c r="R59" s="15"/>
      <c r="S59" s="145"/>
      <c r="T59" s="15"/>
      <c r="U59" s="145"/>
      <c r="V59" s="15"/>
      <c r="W59" s="145"/>
      <c r="X59" s="15"/>
      <c r="Y59" s="151"/>
      <c r="Z59" s="15"/>
      <c r="AA59" s="145"/>
      <c r="AB59" s="15"/>
      <c r="AC59" s="145"/>
      <c r="AD59" s="15"/>
      <c r="AE59" s="145"/>
      <c r="AF59" s="85"/>
      <c r="AG59" s="172"/>
      <c r="AH59" s="61"/>
      <c r="AI59" s="151"/>
      <c r="AJ59" s="61"/>
      <c r="AK59" s="153"/>
      <c r="AL59" s="61"/>
      <c r="AM59" s="145"/>
      <c r="AN59" s="61"/>
      <c r="AO59" s="145"/>
      <c r="AP59" s="61"/>
      <c r="AQ59" s="145"/>
      <c r="AR59" s="61"/>
      <c r="AS59" s="145"/>
      <c r="AT59" s="61"/>
      <c r="AU59" s="151"/>
      <c r="AV59" s="61"/>
      <c r="AW59" s="145"/>
      <c r="AX59" s="47"/>
      <c r="AY59" s="106"/>
      <c r="AZ59" s="47"/>
      <c r="BA59" s="106"/>
      <c r="BB59" s="47"/>
      <c r="BC59" s="106"/>
      <c r="BD59" s="47"/>
      <c r="BE59" s="106"/>
      <c r="BF59" s="49"/>
      <c r="BG59" s="106"/>
      <c r="BH59" s="47"/>
      <c r="BI59" s="106"/>
      <c r="BJ59" s="47"/>
      <c r="BK59" s="106"/>
      <c r="BL59" s="47"/>
      <c r="BM59" s="106"/>
      <c r="BN59" s="47"/>
      <c r="BO59" s="106"/>
      <c r="BP59" s="74"/>
      <c r="BQ59" s="118"/>
      <c r="BR59" s="74"/>
      <c r="BS59" s="118"/>
      <c r="BT59" s="74"/>
      <c r="BU59" s="118"/>
      <c r="BV59" s="74"/>
      <c r="BW59" s="118"/>
      <c r="BX59" s="74"/>
      <c r="BY59" s="132"/>
      <c r="BZ59" s="82"/>
      <c r="CA59" s="132"/>
      <c r="CB59" s="82"/>
      <c r="CC59" s="132"/>
      <c r="CD59" s="54"/>
      <c r="CE59" s="138"/>
      <c r="CF59" s="54"/>
      <c r="CG59" s="138"/>
      <c r="CH59" s="54"/>
      <c r="CI59" s="138"/>
    </row>
    <row r="60" spans="1:87" ht="16.5" x14ac:dyDescent="0.35">
      <c r="A60" s="97" t="s">
        <v>669</v>
      </c>
      <c r="B60" s="97" t="s">
        <v>38</v>
      </c>
      <c r="C60" s="98" t="s">
        <v>664</v>
      </c>
      <c r="D60" s="98" t="s">
        <v>665</v>
      </c>
      <c r="E60" s="98">
        <f t="shared" si="32"/>
        <v>2</v>
      </c>
      <c r="F60" s="98">
        <f>COUNTIF($M60:$EV60,"=1")</f>
        <v>0</v>
      </c>
      <c r="G60" s="98">
        <f>COUNTIF($M60:$EV60,"=2")</f>
        <v>2</v>
      </c>
      <c r="H60" s="98">
        <f>COUNTIF($M60:$EV60,"=3")</f>
        <v>0</v>
      </c>
      <c r="I60" s="98"/>
      <c r="J60" s="98"/>
      <c r="K60" s="98"/>
      <c r="L60" s="98"/>
      <c r="M60" s="205" t="s">
        <v>69</v>
      </c>
      <c r="N60" s="19" t="s">
        <v>69</v>
      </c>
      <c r="O60" s="205" t="s">
        <v>69</v>
      </c>
      <c r="P60" s="19" t="s">
        <v>69</v>
      </c>
      <c r="Q60" s="205" t="s">
        <v>69</v>
      </c>
      <c r="R60" s="19" t="s">
        <v>69</v>
      </c>
      <c r="S60" s="146" t="s">
        <v>69</v>
      </c>
      <c r="T60" s="19" t="s">
        <v>69</v>
      </c>
      <c r="U60" s="146" t="s">
        <v>69</v>
      </c>
      <c r="V60" s="19" t="s">
        <v>69</v>
      </c>
      <c r="W60" s="146" t="s">
        <v>69</v>
      </c>
      <c r="X60" s="19" t="s">
        <v>69</v>
      </c>
      <c r="Y60" s="146" t="s">
        <v>69</v>
      </c>
      <c r="Z60" s="19" t="s">
        <v>69</v>
      </c>
      <c r="AA60" s="146" t="s">
        <v>69</v>
      </c>
      <c r="AB60" s="19" t="s">
        <v>69</v>
      </c>
      <c r="AC60" s="146" t="s">
        <v>69</v>
      </c>
      <c r="AD60" s="19" t="s">
        <v>69</v>
      </c>
      <c r="AE60" s="146" t="s">
        <v>69</v>
      </c>
      <c r="AF60" s="30" t="s">
        <v>69</v>
      </c>
      <c r="AG60" s="171" t="s">
        <v>69</v>
      </c>
      <c r="AH60" s="30" t="s">
        <v>69</v>
      </c>
      <c r="AI60" s="158" t="s">
        <v>69</v>
      </c>
      <c r="AJ60" s="30" t="s">
        <v>69</v>
      </c>
      <c r="AK60" s="146" t="s">
        <v>69</v>
      </c>
      <c r="AL60" s="30" t="s">
        <v>69</v>
      </c>
      <c r="AM60" s="146" t="s">
        <v>69</v>
      </c>
      <c r="AN60" s="30" t="s">
        <v>69</v>
      </c>
      <c r="AO60" s="146" t="s">
        <v>69</v>
      </c>
      <c r="AP60" s="30" t="s">
        <v>69</v>
      </c>
      <c r="AQ60" s="146" t="s">
        <v>69</v>
      </c>
      <c r="AR60" s="30" t="s">
        <v>69</v>
      </c>
      <c r="AS60" s="146" t="s">
        <v>69</v>
      </c>
      <c r="AT60" s="30" t="s">
        <v>69</v>
      </c>
      <c r="AU60" s="158" t="s">
        <v>69</v>
      </c>
      <c r="AV60" s="30" t="s">
        <v>69</v>
      </c>
      <c r="AW60" s="146" t="s">
        <v>69</v>
      </c>
      <c r="AX60" s="45" t="s">
        <v>69</v>
      </c>
      <c r="AY60" s="107" t="s">
        <v>69</v>
      </c>
      <c r="AZ60" s="45" t="s">
        <v>69</v>
      </c>
      <c r="BA60" s="107" t="s">
        <v>69</v>
      </c>
      <c r="BB60" s="45" t="s">
        <v>69</v>
      </c>
      <c r="BC60" s="107" t="s">
        <v>69</v>
      </c>
      <c r="BD60" s="45" t="s">
        <v>69</v>
      </c>
      <c r="BE60" s="107" t="s">
        <v>69</v>
      </c>
      <c r="BF60" s="45" t="s">
        <v>69</v>
      </c>
      <c r="BG60" s="107" t="s">
        <v>69</v>
      </c>
      <c r="BH60" s="226" t="s">
        <v>69</v>
      </c>
      <c r="BI60" s="107" t="s">
        <v>69</v>
      </c>
      <c r="BJ60" s="45" t="s">
        <v>69</v>
      </c>
      <c r="BK60" s="107" t="s">
        <v>69</v>
      </c>
      <c r="BL60" s="45">
        <v>2</v>
      </c>
      <c r="BM60" s="107">
        <v>2</v>
      </c>
      <c r="BN60" s="45" t="s">
        <v>69</v>
      </c>
      <c r="BO60" s="107" t="s">
        <v>69</v>
      </c>
      <c r="BP60" s="74" t="s">
        <v>69</v>
      </c>
      <c r="BQ60" s="118" t="s">
        <v>69</v>
      </c>
      <c r="BR60" s="74" t="s">
        <v>69</v>
      </c>
      <c r="BS60" s="118" t="s">
        <v>69</v>
      </c>
      <c r="BT60" s="74" t="s">
        <v>69</v>
      </c>
      <c r="BU60" s="118" t="s">
        <v>69</v>
      </c>
      <c r="BV60" s="74" t="s">
        <v>69</v>
      </c>
      <c r="BW60" s="118" t="s">
        <v>69</v>
      </c>
      <c r="BX60" s="74" t="s">
        <v>69</v>
      </c>
      <c r="BY60" s="132" t="s">
        <v>69</v>
      </c>
      <c r="BZ60" s="82" t="s">
        <v>69</v>
      </c>
      <c r="CA60" s="132" t="s">
        <v>69</v>
      </c>
      <c r="CB60" s="82" t="s">
        <v>69</v>
      </c>
      <c r="CC60" s="132" t="s">
        <v>69</v>
      </c>
      <c r="CD60" s="54" t="s">
        <v>69</v>
      </c>
      <c r="CE60" s="138" t="s">
        <v>69</v>
      </c>
      <c r="CF60" s="54" t="s">
        <v>69</v>
      </c>
      <c r="CG60" s="236" t="s">
        <v>69</v>
      </c>
      <c r="CH60" s="238" t="s">
        <v>69</v>
      </c>
      <c r="CI60" s="138" t="s">
        <v>69</v>
      </c>
    </row>
    <row r="61" spans="1:87" ht="16.5" x14ac:dyDescent="0.35">
      <c r="A61" s="97" t="s">
        <v>669</v>
      </c>
      <c r="B61" s="97" t="s">
        <v>38</v>
      </c>
      <c r="C61" s="98" t="s">
        <v>664</v>
      </c>
      <c r="D61" s="98" t="s">
        <v>666</v>
      </c>
      <c r="E61" s="98">
        <f t="shared" si="32"/>
        <v>2</v>
      </c>
      <c r="F61" s="98"/>
      <c r="G61" s="98"/>
      <c r="H61" s="98"/>
      <c r="I61" s="98">
        <f>COUNTIF($M61:$ES61,"=-1")</f>
        <v>0</v>
      </c>
      <c r="J61" s="98">
        <f>COUNTIF($M61:$ES61,"=0")</f>
        <v>1</v>
      </c>
      <c r="K61" s="98">
        <f>COUNTIF($M61:$ES61,"=1")</f>
        <v>1</v>
      </c>
      <c r="L61" s="98">
        <f>COUNTIF($M61:$ES61,"=Mixed")</f>
        <v>0</v>
      </c>
      <c r="M61" s="205" t="s">
        <v>69</v>
      </c>
      <c r="N61" s="19" t="s">
        <v>69</v>
      </c>
      <c r="O61" s="205" t="s">
        <v>69</v>
      </c>
      <c r="P61" s="19" t="s">
        <v>69</v>
      </c>
      <c r="Q61" s="205" t="s">
        <v>69</v>
      </c>
      <c r="R61" s="19" t="s">
        <v>69</v>
      </c>
      <c r="S61" s="146" t="s">
        <v>69</v>
      </c>
      <c r="T61" s="19" t="s">
        <v>69</v>
      </c>
      <c r="U61" s="146" t="s">
        <v>69</v>
      </c>
      <c r="V61" s="19" t="s">
        <v>69</v>
      </c>
      <c r="W61" s="146" t="s">
        <v>69</v>
      </c>
      <c r="X61" s="19" t="s">
        <v>69</v>
      </c>
      <c r="Y61" s="146" t="s">
        <v>69</v>
      </c>
      <c r="Z61" s="19" t="s">
        <v>69</v>
      </c>
      <c r="AA61" s="146" t="s">
        <v>69</v>
      </c>
      <c r="AB61" s="19" t="s">
        <v>69</v>
      </c>
      <c r="AC61" s="146" t="s">
        <v>69</v>
      </c>
      <c r="AD61" s="19" t="s">
        <v>69</v>
      </c>
      <c r="AE61" s="146" t="s">
        <v>69</v>
      </c>
      <c r="AF61" s="30" t="s">
        <v>69</v>
      </c>
      <c r="AG61" s="171" t="s">
        <v>69</v>
      </c>
      <c r="AH61" s="30" t="s">
        <v>69</v>
      </c>
      <c r="AI61" s="158" t="s">
        <v>69</v>
      </c>
      <c r="AJ61" s="30" t="s">
        <v>69</v>
      </c>
      <c r="AK61" s="146" t="s">
        <v>69</v>
      </c>
      <c r="AL61" s="30" t="s">
        <v>69</v>
      </c>
      <c r="AM61" s="146" t="s">
        <v>69</v>
      </c>
      <c r="AN61" s="30" t="s">
        <v>69</v>
      </c>
      <c r="AO61" s="146" t="s">
        <v>69</v>
      </c>
      <c r="AP61" s="30" t="s">
        <v>69</v>
      </c>
      <c r="AQ61" s="146" t="s">
        <v>69</v>
      </c>
      <c r="AR61" s="30" t="s">
        <v>69</v>
      </c>
      <c r="AS61" s="146" t="s">
        <v>69</v>
      </c>
      <c r="AT61" s="30" t="s">
        <v>69</v>
      </c>
      <c r="AU61" s="158" t="s">
        <v>69</v>
      </c>
      <c r="AV61" s="30" t="s">
        <v>69</v>
      </c>
      <c r="AW61" s="146" t="s">
        <v>69</v>
      </c>
      <c r="AX61" s="45" t="s">
        <v>69</v>
      </c>
      <c r="AY61" s="107" t="s">
        <v>69</v>
      </c>
      <c r="AZ61" s="45" t="s">
        <v>69</v>
      </c>
      <c r="BA61" s="107" t="s">
        <v>69</v>
      </c>
      <c r="BB61" s="45" t="s">
        <v>69</v>
      </c>
      <c r="BC61" s="107" t="s">
        <v>69</v>
      </c>
      <c r="BD61" s="45" t="s">
        <v>69</v>
      </c>
      <c r="BE61" s="107" t="s">
        <v>69</v>
      </c>
      <c r="BF61" s="45" t="s">
        <v>69</v>
      </c>
      <c r="BG61" s="107" t="s">
        <v>69</v>
      </c>
      <c r="BH61" s="226" t="s">
        <v>69</v>
      </c>
      <c r="BI61" s="107" t="s">
        <v>69</v>
      </c>
      <c r="BJ61" s="45" t="s">
        <v>69</v>
      </c>
      <c r="BK61" s="107" t="s">
        <v>69</v>
      </c>
      <c r="BL61" s="45">
        <v>0</v>
      </c>
      <c r="BM61" s="107">
        <v>1</v>
      </c>
      <c r="BN61" s="45" t="s">
        <v>69</v>
      </c>
      <c r="BO61" s="107" t="s">
        <v>69</v>
      </c>
      <c r="BP61" s="74" t="s">
        <v>69</v>
      </c>
      <c r="BQ61" s="118" t="s">
        <v>69</v>
      </c>
      <c r="BR61" s="74" t="s">
        <v>69</v>
      </c>
      <c r="BS61" s="118" t="s">
        <v>69</v>
      </c>
      <c r="BT61" s="74" t="s">
        <v>69</v>
      </c>
      <c r="BU61" s="118" t="s">
        <v>69</v>
      </c>
      <c r="BV61" s="74" t="s">
        <v>69</v>
      </c>
      <c r="BW61" s="118" t="s">
        <v>69</v>
      </c>
      <c r="BX61" s="74" t="s">
        <v>69</v>
      </c>
      <c r="BY61" s="132" t="s">
        <v>69</v>
      </c>
      <c r="BZ61" s="82" t="s">
        <v>69</v>
      </c>
      <c r="CA61" s="132" t="s">
        <v>69</v>
      </c>
      <c r="CB61" s="82" t="s">
        <v>69</v>
      </c>
      <c r="CC61" s="132" t="s">
        <v>69</v>
      </c>
      <c r="CD61" s="54" t="s">
        <v>69</v>
      </c>
      <c r="CE61" s="138" t="s">
        <v>69</v>
      </c>
      <c r="CF61" s="54" t="s">
        <v>69</v>
      </c>
      <c r="CG61" s="236" t="s">
        <v>69</v>
      </c>
      <c r="CH61" s="238" t="s">
        <v>69</v>
      </c>
      <c r="CI61" s="138" t="s">
        <v>69</v>
      </c>
    </row>
    <row r="62" spans="1:87" ht="16.5" x14ac:dyDescent="0.35">
      <c r="A62" s="97" t="s">
        <v>669</v>
      </c>
      <c r="B62" s="97" t="s">
        <v>38</v>
      </c>
      <c r="C62" s="98" t="s">
        <v>667</v>
      </c>
      <c r="D62" s="98" t="s">
        <v>665</v>
      </c>
      <c r="E62" s="98">
        <f t="shared" si="32"/>
        <v>0</v>
      </c>
      <c r="F62" s="98">
        <f>COUNTIF($M62:$EV62,"=1")</f>
        <v>0</v>
      </c>
      <c r="G62" s="98">
        <f>COUNTIF($M62:$EV62,"=2")</f>
        <v>0</v>
      </c>
      <c r="H62" s="98">
        <f>COUNTIF($M62:$EV62,"=3")</f>
        <v>0</v>
      </c>
      <c r="I62" s="98"/>
      <c r="J62" s="98"/>
      <c r="K62" s="98"/>
      <c r="L62" s="98"/>
      <c r="M62" s="205" t="s">
        <v>69</v>
      </c>
      <c r="N62" s="19" t="s">
        <v>69</v>
      </c>
      <c r="O62" s="205" t="s">
        <v>69</v>
      </c>
      <c r="P62" s="19" t="s">
        <v>69</v>
      </c>
      <c r="Q62" s="205" t="s">
        <v>69</v>
      </c>
      <c r="R62" s="19" t="s">
        <v>69</v>
      </c>
      <c r="S62" s="146" t="s">
        <v>69</v>
      </c>
      <c r="T62" s="19" t="s">
        <v>69</v>
      </c>
      <c r="U62" s="146" t="s">
        <v>69</v>
      </c>
      <c r="V62" s="19" t="s">
        <v>69</v>
      </c>
      <c r="W62" s="146" t="s">
        <v>69</v>
      </c>
      <c r="X62" s="19" t="s">
        <v>69</v>
      </c>
      <c r="Y62" s="146" t="s">
        <v>69</v>
      </c>
      <c r="Z62" s="19" t="s">
        <v>69</v>
      </c>
      <c r="AA62" s="146" t="s">
        <v>69</v>
      </c>
      <c r="AB62" s="19" t="s">
        <v>69</v>
      </c>
      <c r="AC62" s="146" t="s">
        <v>69</v>
      </c>
      <c r="AD62" s="19" t="s">
        <v>69</v>
      </c>
      <c r="AE62" s="146" t="s">
        <v>69</v>
      </c>
      <c r="AF62" s="30" t="s">
        <v>69</v>
      </c>
      <c r="AG62" s="171" t="s">
        <v>69</v>
      </c>
      <c r="AH62" s="30" t="s">
        <v>69</v>
      </c>
      <c r="AI62" s="158" t="s">
        <v>69</v>
      </c>
      <c r="AJ62" s="30" t="s">
        <v>69</v>
      </c>
      <c r="AK62" s="146" t="s">
        <v>69</v>
      </c>
      <c r="AL62" s="30" t="s">
        <v>69</v>
      </c>
      <c r="AM62" s="146" t="s">
        <v>69</v>
      </c>
      <c r="AN62" s="30" t="s">
        <v>69</v>
      </c>
      <c r="AO62" s="146" t="s">
        <v>69</v>
      </c>
      <c r="AP62" s="30" t="s">
        <v>69</v>
      </c>
      <c r="AQ62" s="146" t="s">
        <v>69</v>
      </c>
      <c r="AR62" s="30" t="s">
        <v>69</v>
      </c>
      <c r="AS62" s="146" t="s">
        <v>69</v>
      </c>
      <c r="AT62" s="30" t="s">
        <v>69</v>
      </c>
      <c r="AU62" s="158" t="s">
        <v>69</v>
      </c>
      <c r="AV62" s="30" t="s">
        <v>69</v>
      </c>
      <c r="AW62" s="146" t="s">
        <v>69</v>
      </c>
      <c r="AX62" s="45" t="s">
        <v>69</v>
      </c>
      <c r="AY62" s="107" t="s">
        <v>69</v>
      </c>
      <c r="AZ62" s="45" t="s">
        <v>69</v>
      </c>
      <c r="BA62" s="107" t="s">
        <v>69</v>
      </c>
      <c r="BB62" s="45" t="s">
        <v>69</v>
      </c>
      <c r="BC62" s="107" t="s">
        <v>69</v>
      </c>
      <c r="BD62" s="45" t="s">
        <v>69</v>
      </c>
      <c r="BE62" s="107" t="s">
        <v>69</v>
      </c>
      <c r="BF62" s="45" t="s">
        <v>69</v>
      </c>
      <c r="BG62" s="107" t="s">
        <v>69</v>
      </c>
      <c r="BH62" s="226" t="s">
        <v>69</v>
      </c>
      <c r="BI62" s="107" t="s">
        <v>69</v>
      </c>
      <c r="BJ62" s="45" t="s">
        <v>69</v>
      </c>
      <c r="BK62" s="107" t="s">
        <v>69</v>
      </c>
      <c r="BL62" s="45" t="s">
        <v>69</v>
      </c>
      <c r="BM62" s="107" t="s">
        <v>69</v>
      </c>
      <c r="BN62" s="45" t="s">
        <v>69</v>
      </c>
      <c r="BO62" s="107" t="s">
        <v>69</v>
      </c>
      <c r="BP62" s="74" t="s">
        <v>69</v>
      </c>
      <c r="BQ62" s="118" t="s">
        <v>69</v>
      </c>
      <c r="BR62" s="74" t="s">
        <v>69</v>
      </c>
      <c r="BS62" s="118" t="s">
        <v>69</v>
      </c>
      <c r="BT62" s="74" t="s">
        <v>69</v>
      </c>
      <c r="BU62" s="118" t="s">
        <v>69</v>
      </c>
      <c r="BV62" s="74" t="s">
        <v>69</v>
      </c>
      <c r="BW62" s="118" t="s">
        <v>69</v>
      </c>
      <c r="BX62" s="74" t="s">
        <v>69</v>
      </c>
      <c r="BY62" s="132" t="s">
        <v>69</v>
      </c>
      <c r="BZ62" s="82" t="s">
        <v>69</v>
      </c>
      <c r="CA62" s="132" t="s">
        <v>69</v>
      </c>
      <c r="CB62" s="82" t="s">
        <v>69</v>
      </c>
      <c r="CC62" s="132" t="s">
        <v>69</v>
      </c>
      <c r="CD62" s="54" t="s">
        <v>69</v>
      </c>
      <c r="CE62" s="138" t="s">
        <v>69</v>
      </c>
      <c r="CF62" s="54" t="s">
        <v>69</v>
      </c>
      <c r="CG62" s="236" t="s">
        <v>69</v>
      </c>
      <c r="CH62" s="238" t="s">
        <v>69</v>
      </c>
      <c r="CI62" s="138" t="s">
        <v>69</v>
      </c>
    </row>
    <row r="63" spans="1:87" ht="16.5" x14ac:dyDescent="0.35">
      <c r="A63" s="97" t="s">
        <v>669</v>
      </c>
      <c r="B63" s="97" t="s">
        <v>38</v>
      </c>
      <c r="C63" s="98" t="s">
        <v>667</v>
      </c>
      <c r="D63" s="98" t="s">
        <v>666</v>
      </c>
      <c r="E63" s="98">
        <f t="shared" si="32"/>
        <v>0</v>
      </c>
      <c r="F63" s="98"/>
      <c r="G63" s="98"/>
      <c r="H63" s="98"/>
      <c r="I63" s="98">
        <f>COUNTIF($M63:$ES63,"=-1")</f>
        <v>0</v>
      </c>
      <c r="J63" s="98">
        <f>COUNTIF($M63:$ES63,"=0")</f>
        <v>0</v>
      </c>
      <c r="K63" s="98">
        <f>COUNTIF($M63:$ES63,"=1")</f>
        <v>0</v>
      </c>
      <c r="L63" s="98">
        <f>COUNTIF($M63:$ES63,"=Mixed")</f>
        <v>0</v>
      </c>
      <c r="M63" s="205" t="s">
        <v>69</v>
      </c>
      <c r="N63" s="19" t="s">
        <v>69</v>
      </c>
      <c r="O63" s="205" t="s">
        <v>69</v>
      </c>
      <c r="P63" s="19" t="s">
        <v>69</v>
      </c>
      <c r="Q63" s="205" t="s">
        <v>69</v>
      </c>
      <c r="R63" s="19" t="s">
        <v>69</v>
      </c>
      <c r="S63" s="146" t="s">
        <v>69</v>
      </c>
      <c r="T63" s="19" t="s">
        <v>69</v>
      </c>
      <c r="U63" s="146" t="s">
        <v>69</v>
      </c>
      <c r="V63" s="19" t="s">
        <v>69</v>
      </c>
      <c r="W63" s="146" t="s">
        <v>69</v>
      </c>
      <c r="X63" s="19" t="s">
        <v>69</v>
      </c>
      <c r="Y63" s="146" t="s">
        <v>69</v>
      </c>
      <c r="Z63" s="19" t="s">
        <v>69</v>
      </c>
      <c r="AA63" s="146" t="s">
        <v>69</v>
      </c>
      <c r="AB63" s="19" t="s">
        <v>69</v>
      </c>
      <c r="AC63" s="146" t="s">
        <v>69</v>
      </c>
      <c r="AD63" s="19" t="s">
        <v>69</v>
      </c>
      <c r="AE63" s="146" t="s">
        <v>69</v>
      </c>
      <c r="AF63" s="30" t="s">
        <v>69</v>
      </c>
      <c r="AG63" s="171" t="s">
        <v>69</v>
      </c>
      <c r="AH63" s="30" t="s">
        <v>69</v>
      </c>
      <c r="AI63" s="158" t="s">
        <v>69</v>
      </c>
      <c r="AJ63" s="30" t="s">
        <v>69</v>
      </c>
      <c r="AK63" s="146" t="s">
        <v>69</v>
      </c>
      <c r="AL63" s="30" t="s">
        <v>69</v>
      </c>
      <c r="AM63" s="146" t="s">
        <v>69</v>
      </c>
      <c r="AN63" s="30" t="s">
        <v>69</v>
      </c>
      <c r="AO63" s="146" t="s">
        <v>69</v>
      </c>
      <c r="AP63" s="30" t="s">
        <v>69</v>
      </c>
      <c r="AQ63" s="146" t="s">
        <v>69</v>
      </c>
      <c r="AR63" s="30" t="s">
        <v>69</v>
      </c>
      <c r="AS63" s="146" t="s">
        <v>69</v>
      </c>
      <c r="AT63" s="30" t="s">
        <v>69</v>
      </c>
      <c r="AU63" s="158" t="s">
        <v>69</v>
      </c>
      <c r="AV63" s="30" t="s">
        <v>69</v>
      </c>
      <c r="AW63" s="146" t="s">
        <v>69</v>
      </c>
      <c r="AX63" s="45" t="s">
        <v>69</v>
      </c>
      <c r="AY63" s="107" t="s">
        <v>69</v>
      </c>
      <c r="AZ63" s="45" t="s">
        <v>69</v>
      </c>
      <c r="BA63" s="107" t="s">
        <v>69</v>
      </c>
      <c r="BB63" s="45" t="s">
        <v>69</v>
      </c>
      <c r="BC63" s="107" t="s">
        <v>69</v>
      </c>
      <c r="BD63" s="45" t="s">
        <v>69</v>
      </c>
      <c r="BE63" s="107" t="s">
        <v>69</v>
      </c>
      <c r="BF63" s="45" t="s">
        <v>69</v>
      </c>
      <c r="BG63" s="107" t="s">
        <v>69</v>
      </c>
      <c r="BH63" s="226" t="s">
        <v>69</v>
      </c>
      <c r="BI63" s="107" t="s">
        <v>69</v>
      </c>
      <c r="BJ63" s="45" t="s">
        <v>69</v>
      </c>
      <c r="BK63" s="107" t="s">
        <v>69</v>
      </c>
      <c r="BL63" s="45" t="s">
        <v>69</v>
      </c>
      <c r="BM63" s="107" t="s">
        <v>69</v>
      </c>
      <c r="BN63" s="45" t="s">
        <v>69</v>
      </c>
      <c r="BO63" s="107" t="s">
        <v>69</v>
      </c>
      <c r="BP63" s="74" t="s">
        <v>69</v>
      </c>
      <c r="BQ63" s="118" t="s">
        <v>69</v>
      </c>
      <c r="BR63" s="74" t="s">
        <v>69</v>
      </c>
      <c r="BS63" s="118" t="s">
        <v>69</v>
      </c>
      <c r="BT63" s="74" t="s">
        <v>69</v>
      </c>
      <c r="BU63" s="118" t="s">
        <v>69</v>
      </c>
      <c r="BV63" s="74" t="s">
        <v>69</v>
      </c>
      <c r="BW63" s="118" t="s">
        <v>69</v>
      </c>
      <c r="BX63" s="74" t="s">
        <v>69</v>
      </c>
      <c r="BY63" s="132" t="s">
        <v>69</v>
      </c>
      <c r="BZ63" s="82" t="s">
        <v>69</v>
      </c>
      <c r="CA63" s="132" t="s">
        <v>69</v>
      </c>
      <c r="CB63" s="82" t="s">
        <v>69</v>
      </c>
      <c r="CC63" s="132" t="s">
        <v>69</v>
      </c>
      <c r="CD63" s="54" t="s">
        <v>69</v>
      </c>
      <c r="CE63" s="138" t="s">
        <v>69</v>
      </c>
      <c r="CF63" s="54" t="s">
        <v>69</v>
      </c>
      <c r="CG63" s="236" t="s">
        <v>69</v>
      </c>
      <c r="CH63" s="238" t="s">
        <v>69</v>
      </c>
      <c r="CI63" s="138" t="s">
        <v>69</v>
      </c>
    </row>
    <row r="64" spans="1:87" ht="16.5" x14ac:dyDescent="0.35">
      <c r="A64" s="97" t="s">
        <v>669</v>
      </c>
      <c r="B64" s="97" t="s">
        <v>38</v>
      </c>
      <c r="C64" s="98" t="s">
        <v>668</v>
      </c>
      <c r="D64" s="98" t="s">
        <v>665</v>
      </c>
      <c r="E64" s="98">
        <f t="shared" si="32"/>
        <v>0</v>
      </c>
      <c r="F64" s="98">
        <f>COUNTIF($M64:$EV64,"=1")</f>
        <v>0</v>
      </c>
      <c r="G64" s="98">
        <f>COUNTIF($M64:$EV64,"=2")</f>
        <v>0</v>
      </c>
      <c r="H64" s="98">
        <f>COUNTIF($M64:$EV64,"=3")</f>
        <v>0</v>
      </c>
      <c r="I64" s="98"/>
      <c r="J64" s="98"/>
      <c r="K64" s="98"/>
      <c r="L64" s="98"/>
      <c r="M64" s="205" t="s">
        <v>69</v>
      </c>
      <c r="N64" s="19" t="s">
        <v>69</v>
      </c>
      <c r="O64" s="205" t="s">
        <v>69</v>
      </c>
      <c r="P64" s="19" t="s">
        <v>69</v>
      </c>
      <c r="Q64" s="205" t="s">
        <v>69</v>
      </c>
      <c r="R64" s="19" t="s">
        <v>69</v>
      </c>
      <c r="S64" s="146" t="s">
        <v>69</v>
      </c>
      <c r="T64" s="19" t="s">
        <v>69</v>
      </c>
      <c r="U64" s="146" t="s">
        <v>69</v>
      </c>
      <c r="V64" s="19" t="s">
        <v>69</v>
      </c>
      <c r="W64" s="146" t="s">
        <v>69</v>
      </c>
      <c r="X64" s="19" t="s">
        <v>69</v>
      </c>
      <c r="Y64" s="146" t="s">
        <v>69</v>
      </c>
      <c r="Z64" s="19" t="s">
        <v>69</v>
      </c>
      <c r="AA64" s="146" t="s">
        <v>69</v>
      </c>
      <c r="AB64" s="19" t="s">
        <v>69</v>
      </c>
      <c r="AC64" s="146" t="s">
        <v>69</v>
      </c>
      <c r="AD64" s="19" t="s">
        <v>69</v>
      </c>
      <c r="AE64" s="146" t="s">
        <v>69</v>
      </c>
      <c r="AF64" s="30" t="s">
        <v>69</v>
      </c>
      <c r="AG64" s="171" t="s">
        <v>69</v>
      </c>
      <c r="AH64" s="30" t="s">
        <v>69</v>
      </c>
      <c r="AI64" s="158" t="s">
        <v>69</v>
      </c>
      <c r="AJ64" s="30" t="s">
        <v>69</v>
      </c>
      <c r="AK64" s="146" t="s">
        <v>69</v>
      </c>
      <c r="AL64" s="30" t="s">
        <v>69</v>
      </c>
      <c r="AM64" s="146" t="s">
        <v>69</v>
      </c>
      <c r="AN64" s="30" t="s">
        <v>69</v>
      </c>
      <c r="AO64" s="146" t="s">
        <v>69</v>
      </c>
      <c r="AP64" s="30" t="s">
        <v>69</v>
      </c>
      <c r="AQ64" s="146" t="s">
        <v>69</v>
      </c>
      <c r="AR64" s="30" t="s">
        <v>69</v>
      </c>
      <c r="AS64" s="146" t="s">
        <v>69</v>
      </c>
      <c r="AT64" s="30" t="s">
        <v>69</v>
      </c>
      <c r="AU64" s="158" t="s">
        <v>69</v>
      </c>
      <c r="AV64" s="30" t="s">
        <v>69</v>
      </c>
      <c r="AW64" s="146" t="s">
        <v>69</v>
      </c>
      <c r="AX64" s="45" t="s">
        <v>69</v>
      </c>
      <c r="AY64" s="107" t="s">
        <v>69</v>
      </c>
      <c r="AZ64" s="45" t="s">
        <v>69</v>
      </c>
      <c r="BA64" s="107" t="s">
        <v>69</v>
      </c>
      <c r="BB64" s="45" t="s">
        <v>69</v>
      </c>
      <c r="BC64" s="107" t="s">
        <v>69</v>
      </c>
      <c r="BD64" s="45" t="s">
        <v>69</v>
      </c>
      <c r="BE64" s="107" t="s">
        <v>69</v>
      </c>
      <c r="BF64" s="45" t="s">
        <v>69</v>
      </c>
      <c r="BG64" s="107" t="s">
        <v>69</v>
      </c>
      <c r="BH64" s="226" t="s">
        <v>69</v>
      </c>
      <c r="BI64" s="107" t="s">
        <v>69</v>
      </c>
      <c r="BJ64" s="45" t="s">
        <v>69</v>
      </c>
      <c r="BK64" s="107" t="s">
        <v>69</v>
      </c>
      <c r="BL64" s="45" t="s">
        <v>69</v>
      </c>
      <c r="BM64" s="107" t="s">
        <v>69</v>
      </c>
      <c r="BN64" s="45" t="s">
        <v>69</v>
      </c>
      <c r="BO64" s="107" t="s">
        <v>69</v>
      </c>
      <c r="BP64" s="74" t="s">
        <v>69</v>
      </c>
      <c r="BQ64" s="118" t="s">
        <v>69</v>
      </c>
      <c r="BR64" s="74" t="s">
        <v>69</v>
      </c>
      <c r="BS64" s="118" t="s">
        <v>69</v>
      </c>
      <c r="BT64" s="74" t="s">
        <v>69</v>
      </c>
      <c r="BU64" s="118" t="s">
        <v>69</v>
      </c>
      <c r="BV64" s="74" t="s">
        <v>69</v>
      </c>
      <c r="BW64" s="118" t="s">
        <v>69</v>
      </c>
      <c r="BX64" s="74" t="s">
        <v>69</v>
      </c>
      <c r="BY64" s="132" t="s">
        <v>69</v>
      </c>
      <c r="BZ64" s="82" t="s">
        <v>69</v>
      </c>
      <c r="CA64" s="132" t="s">
        <v>69</v>
      </c>
      <c r="CB64" s="82" t="s">
        <v>69</v>
      </c>
      <c r="CC64" s="132" t="s">
        <v>69</v>
      </c>
      <c r="CD64" s="54" t="s">
        <v>69</v>
      </c>
      <c r="CE64" s="138" t="s">
        <v>69</v>
      </c>
      <c r="CF64" s="54" t="s">
        <v>69</v>
      </c>
      <c r="CG64" s="236" t="s">
        <v>69</v>
      </c>
      <c r="CH64" s="238" t="s">
        <v>69</v>
      </c>
      <c r="CI64" s="138" t="s">
        <v>69</v>
      </c>
    </row>
    <row r="65" spans="1:87" ht="16.5" x14ac:dyDescent="0.35">
      <c r="A65" s="97" t="s">
        <v>669</v>
      </c>
      <c r="B65" s="97" t="s">
        <v>38</v>
      </c>
      <c r="C65" s="98" t="s">
        <v>668</v>
      </c>
      <c r="D65" s="98" t="s">
        <v>666</v>
      </c>
      <c r="E65" s="98">
        <f t="shared" si="32"/>
        <v>0</v>
      </c>
      <c r="F65" s="98"/>
      <c r="G65" s="98"/>
      <c r="H65" s="98"/>
      <c r="I65" s="98">
        <f>COUNTIF($M65:$ES65,"=-1")</f>
        <v>0</v>
      </c>
      <c r="J65" s="98">
        <f>COUNTIF($M65:$ES65,"=0")</f>
        <v>0</v>
      </c>
      <c r="K65" s="98">
        <f>COUNTIF($M65:$ES65,"=1")</f>
        <v>0</v>
      </c>
      <c r="L65" s="98">
        <f>COUNTIF($M65:$ES65,"=Mixed")</f>
        <v>0</v>
      </c>
      <c r="M65" s="205" t="s">
        <v>69</v>
      </c>
      <c r="N65" s="19" t="s">
        <v>69</v>
      </c>
      <c r="O65" s="205" t="s">
        <v>69</v>
      </c>
      <c r="P65" s="19" t="s">
        <v>69</v>
      </c>
      <c r="Q65" s="205" t="s">
        <v>69</v>
      </c>
      <c r="R65" s="19" t="s">
        <v>69</v>
      </c>
      <c r="S65" s="146" t="s">
        <v>69</v>
      </c>
      <c r="T65" s="19" t="s">
        <v>69</v>
      </c>
      <c r="U65" s="146" t="s">
        <v>69</v>
      </c>
      <c r="V65" s="19" t="s">
        <v>69</v>
      </c>
      <c r="W65" s="146" t="s">
        <v>69</v>
      </c>
      <c r="X65" s="19" t="s">
        <v>69</v>
      </c>
      <c r="Y65" s="146" t="s">
        <v>69</v>
      </c>
      <c r="Z65" s="19" t="s">
        <v>69</v>
      </c>
      <c r="AA65" s="146" t="s">
        <v>69</v>
      </c>
      <c r="AB65" s="19" t="s">
        <v>69</v>
      </c>
      <c r="AC65" s="146" t="s">
        <v>69</v>
      </c>
      <c r="AD65" s="19" t="s">
        <v>69</v>
      </c>
      <c r="AE65" s="146" t="s">
        <v>69</v>
      </c>
      <c r="AF65" s="30" t="s">
        <v>69</v>
      </c>
      <c r="AG65" s="171" t="s">
        <v>69</v>
      </c>
      <c r="AH65" s="30" t="s">
        <v>69</v>
      </c>
      <c r="AI65" s="158" t="s">
        <v>69</v>
      </c>
      <c r="AJ65" s="30" t="s">
        <v>69</v>
      </c>
      <c r="AK65" s="146" t="s">
        <v>69</v>
      </c>
      <c r="AL65" s="30" t="s">
        <v>69</v>
      </c>
      <c r="AM65" s="146" t="s">
        <v>69</v>
      </c>
      <c r="AN65" s="30" t="s">
        <v>69</v>
      </c>
      <c r="AO65" s="146" t="s">
        <v>69</v>
      </c>
      <c r="AP65" s="30" t="s">
        <v>69</v>
      </c>
      <c r="AQ65" s="146" t="s">
        <v>69</v>
      </c>
      <c r="AR65" s="30" t="s">
        <v>69</v>
      </c>
      <c r="AS65" s="146" t="s">
        <v>69</v>
      </c>
      <c r="AT65" s="30" t="s">
        <v>69</v>
      </c>
      <c r="AU65" s="158" t="s">
        <v>69</v>
      </c>
      <c r="AV65" s="30" t="s">
        <v>69</v>
      </c>
      <c r="AW65" s="146" t="s">
        <v>69</v>
      </c>
      <c r="AX65" s="45" t="s">
        <v>69</v>
      </c>
      <c r="AY65" s="107" t="s">
        <v>69</v>
      </c>
      <c r="AZ65" s="45" t="s">
        <v>69</v>
      </c>
      <c r="BA65" s="107" t="s">
        <v>69</v>
      </c>
      <c r="BB65" s="45" t="s">
        <v>69</v>
      </c>
      <c r="BC65" s="107" t="s">
        <v>69</v>
      </c>
      <c r="BD65" s="45" t="s">
        <v>69</v>
      </c>
      <c r="BE65" s="107" t="s">
        <v>69</v>
      </c>
      <c r="BF65" s="45" t="s">
        <v>69</v>
      </c>
      <c r="BG65" s="107" t="s">
        <v>69</v>
      </c>
      <c r="BH65" s="226" t="s">
        <v>69</v>
      </c>
      <c r="BI65" s="107" t="s">
        <v>69</v>
      </c>
      <c r="BJ65" s="45" t="s">
        <v>69</v>
      </c>
      <c r="BK65" s="107" t="s">
        <v>69</v>
      </c>
      <c r="BL65" s="45" t="s">
        <v>69</v>
      </c>
      <c r="BM65" s="107" t="s">
        <v>69</v>
      </c>
      <c r="BN65" s="45" t="s">
        <v>69</v>
      </c>
      <c r="BO65" s="107" t="s">
        <v>69</v>
      </c>
      <c r="BP65" s="74" t="s">
        <v>69</v>
      </c>
      <c r="BQ65" s="118" t="s">
        <v>69</v>
      </c>
      <c r="BR65" s="74" t="s">
        <v>69</v>
      </c>
      <c r="BS65" s="118" t="s">
        <v>69</v>
      </c>
      <c r="BT65" s="74" t="s">
        <v>69</v>
      </c>
      <c r="BU65" s="118" t="s">
        <v>69</v>
      </c>
      <c r="BV65" s="74" t="s">
        <v>69</v>
      </c>
      <c r="BW65" s="118" t="s">
        <v>69</v>
      </c>
      <c r="BX65" s="74" t="s">
        <v>69</v>
      </c>
      <c r="BY65" s="132" t="s">
        <v>69</v>
      </c>
      <c r="BZ65" s="82" t="s">
        <v>69</v>
      </c>
      <c r="CA65" s="132" t="s">
        <v>69</v>
      </c>
      <c r="CB65" s="82" t="s">
        <v>69</v>
      </c>
      <c r="CC65" s="132" t="s">
        <v>69</v>
      </c>
      <c r="CD65" s="54" t="s">
        <v>69</v>
      </c>
      <c r="CE65" s="138" t="s">
        <v>69</v>
      </c>
      <c r="CF65" s="54" t="s">
        <v>69</v>
      </c>
      <c r="CG65" s="236" t="s">
        <v>69</v>
      </c>
      <c r="CH65" s="238" t="s">
        <v>69</v>
      </c>
      <c r="CI65" s="138" t="s">
        <v>69</v>
      </c>
    </row>
    <row r="66" spans="1:87" ht="15" customHeight="1" x14ac:dyDescent="0.35">
      <c r="A66" s="97" t="s">
        <v>669</v>
      </c>
      <c r="B66" s="97" t="s">
        <v>38</v>
      </c>
      <c r="C66" s="98" t="s">
        <v>22</v>
      </c>
      <c r="D66" s="98" t="s">
        <v>22</v>
      </c>
      <c r="E66" s="95">
        <f>SUM(F66:H66)</f>
        <v>2</v>
      </c>
      <c r="F66" s="96">
        <f>SUM(F60:F65)</f>
        <v>0</v>
      </c>
      <c r="G66" s="96">
        <f t="shared" ref="G66" si="45">SUM(G60:G65)</f>
        <v>2</v>
      </c>
      <c r="H66" s="96">
        <f t="shared" ref="H66" si="46">SUM(H60:H65)</f>
        <v>0</v>
      </c>
      <c r="I66" s="96">
        <f t="shared" ref="I66" si="47">SUM(I60:I65)</f>
        <v>0</v>
      </c>
      <c r="J66" s="96">
        <f t="shared" ref="J66" si="48">SUM(J60:J65)</f>
        <v>1</v>
      </c>
      <c r="K66" s="96">
        <f t="shared" ref="K66" si="49">SUM(K60:K65)</f>
        <v>1</v>
      </c>
      <c r="L66" s="96">
        <f t="shared" ref="L66" si="50">SUM(L60:L65)</f>
        <v>0</v>
      </c>
      <c r="M66" s="206"/>
      <c r="N66" s="15"/>
      <c r="O66" s="206"/>
      <c r="P66" s="15"/>
      <c r="Q66" s="206"/>
      <c r="R66" s="15"/>
      <c r="S66" s="145"/>
      <c r="T66" s="15"/>
      <c r="U66" s="145"/>
      <c r="V66" s="15"/>
      <c r="W66" s="145"/>
      <c r="X66" s="15"/>
      <c r="Y66" s="151"/>
      <c r="Z66" s="15"/>
      <c r="AA66" s="145"/>
      <c r="AB66" s="15"/>
      <c r="AC66" s="145"/>
      <c r="AD66" s="15"/>
      <c r="AE66" s="145"/>
      <c r="AF66" s="85"/>
      <c r="AG66" s="172"/>
      <c r="AH66" s="61"/>
      <c r="AI66" s="151"/>
      <c r="AJ66" s="61"/>
      <c r="AK66" s="153"/>
      <c r="AL66" s="61"/>
      <c r="AM66" s="145"/>
      <c r="AN66" s="61"/>
      <c r="AO66" s="145"/>
      <c r="AP66" s="61"/>
      <c r="AQ66" s="145"/>
      <c r="AR66" s="61"/>
      <c r="AS66" s="145"/>
      <c r="AT66" s="61"/>
      <c r="AU66" s="151"/>
      <c r="AV66" s="61"/>
      <c r="AW66" s="145"/>
      <c r="AX66" s="47"/>
      <c r="AY66" s="106"/>
      <c r="AZ66" s="47"/>
      <c r="BA66" s="106"/>
      <c r="BB66" s="47"/>
      <c r="BC66" s="106"/>
      <c r="BD66" s="47"/>
      <c r="BE66" s="106"/>
      <c r="BF66" s="49"/>
      <c r="BG66" s="106"/>
      <c r="BH66" s="47"/>
      <c r="BI66" s="106"/>
      <c r="BJ66" s="47"/>
      <c r="BK66" s="106"/>
      <c r="BL66" s="47" t="s">
        <v>489</v>
      </c>
      <c r="BM66" s="106" t="s">
        <v>497</v>
      </c>
      <c r="BN66" s="47"/>
      <c r="BO66" s="106"/>
      <c r="BP66" s="74"/>
      <c r="BQ66" s="118"/>
      <c r="BR66" s="74"/>
      <c r="BS66" s="118"/>
      <c r="BT66" s="74"/>
      <c r="BU66" s="118"/>
      <c r="BV66" s="74"/>
      <c r="BW66" s="118"/>
      <c r="BX66" s="74"/>
      <c r="BY66" s="132"/>
      <c r="BZ66" s="82"/>
      <c r="CA66" s="132"/>
      <c r="CB66" s="82"/>
      <c r="CC66" s="132"/>
      <c r="CD66" s="54"/>
      <c r="CE66" s="138"/>
      <c r="CF66" s="54"/>
      <c r="CG66" s="237"/>
      <c r="CH66" s="239"/>
      <c r="CI66" s="138"/>
    </row>
    <row r="67" spans="1:87" ht="16.5" customHeight="1" x14ac:dyDescent="0.35">
      <c r="A67" s="97" t="s">
        <v>669</v>
      </c>
      <c r="B67" s="97" t="s">
        <v>39</v>
      </c>
      <c r="C67" s="98" t="s">
        <v>664</v>
      </c>
      <c r="D67" s="98" t="s">
        <v>665</v>
      </c>
      <c r="E67" s="98">
        <f t="shared" si="32"/>
        <v>5</v>
      </c>
      <c r="F67" s="98">
        <f>COUNTIF($M67:$EV67,"=1")</f>
        <v>4</v>
      </c>
      <c r="G67" s="98">
        <f>COUNTIF($M67:$EV67,"=2")</f>
        <v>1</v>
      </c>
      <c r="H67" s="98">
        <f>COUNTIF($M67:$EV67,"=3")</f>
        <v>0</v>
      </c>
      <c r="I67" s="98"/>
      <c r="J67" s="98"/>
      <c r="K67" s="98"/>
      <c r="L67" s="98"/>
      <c r="M67" s="205" t="s">
        <v>69</v>
      </c>
      <c r="N67" s="19" t="s">
        <v>69</v>
      </c>
      <c r="O67" s="205" t="s">
        <v>69</v>
      </c>
      <c r="P67" s="19" t="s">
        <v>69</v>
      </c>
      <c r="Q67" s="205" t="s">
        <v>69</v>
      </c>
      <c r="R67" s="19" t="s">
        <v>69</v>
      </c>
      <c r="S67" s="146" t="s">
        <v>69</v>
      </c>
      <c r="T67" s="19" t="s">
        <v>69</v>
      </c>
      <c r="U67" s="146" t="s">
        <v>69</v>
      </c>
      <c r="V67" s="19" t="s">
        <v>69</v>
      </c>
      <c r="W67" s="146" t="s">
        <v>69</v>
      </c>
      <c r="X67" s="19" t="s">
        <v>69</v>
      </c>
      <c r="Y67" s="146" t="s">
        <v>69</v>
      </c>
      <c r="Z67" s="19">
        <v>1</v>
      </c>
      <c r="AA67" s="146" t="s">
        <v>69</v>
      </c>
      <c r="AB67" s="19">
        <v>1</v>
      </c>
      <c r="AC67" s="146" t="s">
        <v>69</v>
      </c>
      <c r="AD67" s="19" t="s">
        <v>69</v>
      </c>
      <c r="AE67" s="146">
        <v>1</v>
      </c>
      <c r="AF67" s="30" t="s">
        <v>69</v>
      </c>
      <c r="AG67" s="171" t="s">
        <v>69</v>
      </c>
      <c r="AH67" s="30" t="s">
        <v>69</v>
      </c>
      <c r="AI67" s="158" t="s">
        <v>69</v>
      </c>
      <c r="AJ67" s="30">
        <v>1</v>
      </c>
      <c r="AK67" s="146" t="s">
        <v>69</v>
      </c>
      <c r="AL67" s="30" t="s">
        <v>69</v>
      </c>
      <c r="AM67" s="146" t="s">
        <v>69</v>
      </c>
      <c r="AN67" s="30" t="s">
        <v>69</v>
      </c>
      <c r="AO67" s="146" t="s">
        <v>69</v>
      </c>
      <c r="AP67" s="30" t="s">
        <v>69</v>
      </c>
      <c r="AQ67" s="146" t="s">
        <v>69</v>
      </c>
      <c r="AR67" s="30" t="s">
        <v>69</v>
      </c>
      <c r="AS67" s="146" t="s">
        <v>69</v>
      </c>
      <c r="AT67" s="30" t="s">
        <v>69</v>
      </c>
      <c r="AU67" s="158" t="s">
        <v>69</v>
      </c>
      <c r="AV67" s="30" t="s">
        <v>69</v>
      </c>
      <c r="AW67" s="146" t="s">
        <v>69</v>
      </c>
      <c r="AX67" s="45" t="s">
        <v>69</v>
      </c>
      <c r="AY67" s="107" t="s">
        <v>69</v>
      </c>
      <c r="AZ67" s="45" t="s">
        <v>69</v>
      </c>
      <c r="BA67" s="107" t="s">
        <v>69</v>
      </c>
      <c r="BB67" s="45" t="s">
        <v>69</v>
      </c>
      <c r="BC67" s="107" t="s">
        <v>69</v>
      </c>
      <c r="BD67" s="45" t="s">
        <v>69</v>
      </c>
      <c r="BE67" s="107" t="s">
        <v>69</v>
      </c>
      <c r="BF67" s="45" t="s">
        <v>69</v>
      </c>
      <c r="BG67" s="107" t="s">
        <v>69</v>
      </c>
      <c r="BH67" s="45" t="s">
        <v>69</v>
      </c>
      <c r="BI67" s="107" t="s">
        <v>69</v>
      </c>
      <c r="BJ67" s="45" t="s">
        <v>69</v>
      </c>
      <c r="BK67" s="107" t="s">
        <v>69</v>
      </c>
      <c r="BL67" s="45" t="s">
        <v>69</v>
      </c>
      <c r="BM67" s="107">
        <v>2</v>
      </c>
      <c r="BN67" s="45" t="s">
        <v>69</v>
      </c>
      <c r="BO67" s="107" t="s">
        <v>69</v>
      </c>
      <c r="BP67" s="74" t="s">
        <v>69</v>
      </c>
      <c r="BQ67" s="118" t="s">
        <v>69</v>
      </c>
      <c r="BR67" s="74" t="s">
        <v>69</v>
      </c>
      <c r="BS67" s="118" t="s">
        <v>69</v>
      </c>
      <c r="BT67" s="74" t="s">
        <v>69</v>
      </c>
      <c r="BU67" s="118" t="s">
        <v>69</v>
      </c>
      <c r="BV67" s="74" t="s">
        <v>69</v>
      </c>
      <c r="BW67" s="118" t="s">
        <v>69</v>
      </c>
      <c r="BX67" s="74" t="s">
        <v>69</v>
      </c>
      <c r="BY67" s="132" t="s">
        <v>69</v>
      </c>
      <c r="BZ67" s="82" t="s">
        <v>69</v>
      </c>
      <c r="CA67" s="132" t="s">
        <v>69</v>
      </c>
      <c r="CB67" s="82" t="s">
        <v>69</v>
      </c>
      <c r="CC67" s="132" t="s">
        <v>69</v>
      </c>
      <c r="CD67" s="54" t="s">
        <v>69</v>
      </c>
      <c r="CE67" s="138" t="s">
        <v>69</v>
      </c>
      <c r="CF67" s="54" t="s">
        <v>69</v>
      </c>
      <c r="CG67" s="138" t="s">
        <v>69</v>
      </c>
      <c r="CH67" s="54" t="s">
        <v>69</v>
      </c>
      <c r="CI67" s="138" t="s">
        <v>69</v>
      </c>
    </row>
    <row r="68" spans="1:87" ht="16.5" x14ac:dyDescent="0.35">
      <c r="A68" s="97" t="s">
        <v>669</v>
      </c>
      <c r="B68" s="97" t="s">
        <v>39</v>
      </c>
      <c r="C68" s="98" t="s">
        <v>664</v>
      </c>
      <c r="D68" s="98" t="s">
        <v>666</v>
      </c>
      <c r="E68" s="98">
        <f t="shared" si="32"/>
        <v>5</v>
      </c>
      <c r="F68" s="98"/>
      <c r="G68" s="98"/>
      <c r="H68" s="98"/>
      <c r="I68" s="98">
        <f>COUNTIF($M68:$ES68,"=-1")</f>
        <v>0</v>
      </c>
      <c r="J68" s="98">
        <f>COUNTIF($M68:$ES68,"=0")</f>
        <v>0</v>
      </c>
      <c r="K68" s="98">
        <f>COUNTIF($M68:$ES68,"=1")</f>
        <v>4</v>
      </c>
      <c r="L68" s="98">
        <f>COUNTIF($M68:$ES68,"=Mixed")</f>
        <v>1</v>
      </c>
      <c r="M68" s="205" t="s">
        <v>69</v>
      </c>
      <c r="N68" s="19" t="s">
        <v>69</v>
      </c>
      <c r="O68" s="205" t="s">
        <v>69</v>
      </c>
      <c r="P68" s="19" t="s">
        <v>69</v>
      </c>
      <c r="Q68" s="205" t="s">
        <v>69</v>
      </c>
      <c r="R68" s="19" t="s">
        <v>69</v>
      </c>
      <c r="S68" s="146" t="s">
        <v>69</v>
      </c>
      <c r="T68" s="19" t="s">
        <v>69</v>
      </c>
      <c r="U68" s="146" t="s">
        <v>69</v>
      </c>
      <c r="V68" s="19" t="s">
        <v>69</v>
      </c>
      <c r="W68" s="146" t="s">
        <v>69</v>
      </c>
      <c r="X68" s="19" t="s">
        <v>69</v>
      </c>
      <c r="Y68" s="146" t="s">
        <v>69</v>
      </c>
      <c r="Z68" s="19">
        <v>1</v>
      </c>
      <c r="AA68" s="146" t="s">
        <v>69</v>
      </c>
      <c r="AB68" s="19">
        <v>1</v>
      </c>
      <c r="AC68" s="146" t="s">
        <v>69</v>
      </c>
      <c r="AD68" s="19" t="s">
        <v>69</v>
      </c>
      <c r="AE68" s="146">
        <v>1</v>
      </c>
      <c r="AF68" s="30" t="s">
        <v>69</v>
      </c>
      <c r="AG68" s="171" t="s">
        <v>69</v>
      </c>
      <c r="AH68" s="30" t="s">
        <v>69</v>
      </c>
      <c r="AI68" s="158" t="s">
        <v>69</v>
      </c>
      <c r="AJ68" s="30">
        <v>1</v>
      </c>
      <c r="AK68" s="146" t="s">
        <v>69</v>
      </c>
      <c r="AL68" s="30" t="s">
        <v>69</v>
      </c>
      <c r="AM68" s="146" t="s">
        <v>69</v>
      </c>
      <c r="AN68" s="30" t="s">
        <v>69</v>
      </c>
      <c r="AO68" s="146" t="s">
        <v>69</v>
      </c>
      <c r="AP68" s="30" t="s">
        <v>69</v>
      </c>
      <c r="AQ68" s="146" t="s">
        <v>69</v>
      </c>
      <c r="AR68" s="30" t="s">
        <v>69</v>
      </c>
      <c r="AS68" s="146" t="s">
        <v>69</v>
      </c>
      <c r="AT68" s="30" t="s">
        <v>69</v>
      </c>
      <c r="AU68" s="158" t="s">
        <v>69</v>
      </c>
      <c r="AV68" s="30" t="s">
        <v>69</v>
      </c>
      <c r="AW68" s="146" t="s">
        <v>69</v>
      </c>
      <c r="AX68" s="45" t="s">
        <v>69</v>
      </c>
      <c r="AY68" s="107" t="s">
        <v>69</v>
      </c>
      <c r="AZ68" s="45" t="s">
        <v>69</v>
      </c>
      <c r="BA68" s="107" t="s">
        <v>69</v>
      </c>
      <c r="BB68" s="45" t="s">
        <v>69</v>
      </c>
      <c r="BC68" s="107" t="s">
        <v>69</v>
      </c>
      <c r="BD68" s="45" t="s">
        <v>69</v>
      </c>
      <c r="BE68" s="107" t="s">
        <v>69</v>
      </c>
      <c r="BF68" s="45" t="s">
        <v>69</v>
      </c>
      <c r="BG68" s="107" t="s">
        <v>69</v>
      </c>
      <c r="BH68" s="45" t="s">
        <v>69</v>
      </c>
      <c r="BI68" s="107" t="s">
        <v>69</v>
      </c>
      <c r="BJ68" s="45" t="s">
        <v>69</v>
      </c>
      <c r="BK68" s="107" t="s">
        <v>69</v>
      </c>
      <c r="BL68" s="45" t="s">
        <v>69</v>
      </c>
      <c r="BM68" s="107" t="s">
        <v>446</v>
      </c>
      <c r="BN68" s="45" t="s">
        <v>69</v>
      </c>
      <c r="BO68" s="107" t="s">
        <v>69</v>
      </c>
      <c r="BP68" s="74" t="s">
        <v>69</v>
      </c>
      <c r="BQ68" s="118" t="s">
        <v>69</v>
      </c>
      <c r="BR68" s="74" t="s">
        <v>69</v>
      </c>
      <c r="BS68" s="118" t="s">
        <v>69</v>
      </c>
      <c r="BT68" s="74" t="s">
        <v>69</v>
      </c>
      <c r="BU68" s="118" t="s">
        <v>69</v>
      </c>
      <c r="BV68" s="74" t="s">
        <v>69</v>
      </c>
      <c r="BW68" s="118" t="s">
        <v>69</v>
      </c>
      <c r="BX68" s="74" t="s">
        <v>69</v>
      </c>
      <c r="BY68" s="132" t="s">
        <v>69</v>
      </c>
      <c r="BZ68" s="82" t="s">
        <v>69</v>
      </c>
      <c r="CA68" s="132" t="s">
        <v>69</v>
      </c>
      <c r="CB68" s="82" t="s">
        <v>69</v>
      </c>
      <c r="CC68" s="132" t="s">
        <v>69</v>
      </c>
      <c r="CD68" s="54" t="s">
        <v>69</v>
      </c>
      <c r="CE68" s="138" t="s">
        <v>69</v>
      </c>
      <c r="CF68" s="54" t="s">
        <v>69</v>
      </c>
      <c r="CG68" s="138" t="s">
        <v>69</v>
      </c>
      <c r="CH68" s="54" t="s">
        <v>69</v>
      </c>
      <c r="CI68" s="138" t="s">
        <v>69</v>
      </c>
    </row>
    <row r="69" spans="1:87" ht="16.5" x14ac:dyDescent="0.35">
      <c r="A69" s="97" t="s">
        <v>669</v>
      </c>
      <c r="B69" s="97" t="s">
        <v>39</v>
      </c>
      <c r="C69" s="98" t="s">
        <v>667</v>
      </c>
      <c r="D69" s="98" t="s">
        <v>665</v>
      </c>
      <c r="E69" s="98">
        <f t="shared" si="32"/>
        <v>0</v>
      </c>
      <c r="F69" s="98">
        <f>COUNTIF($M69:$EV69,"=1")</f>
        <v>0</v>
      </c>
      <c r="G69" s="98">
        <f>COUNTIF($M69:$EV69,"=2")</f>
        <v>0</v>
      </c>
      <c r="H69" s="98">
        <f>COUNTIF($M69:$EV69,"=3")</f>
        <v>0</v>
      </c>
      <c r="I69" s="98"/>
      <c r="J69" s="98"/>
      <c r="K69" s="98"/>
      <c r="L69" s="98"/>
      <c r="M69" s="205" t="s">
        <v>69</v>
      </c>
      <c r="N69" s="19" t="s">
        <v>69</v>
      </c>
      <c r="O69" s="205" t="s">
        <v>69</v>
      </c>
      <c r="P69" s="19" t="s">
        <v>69</v>
      </c>
      <c r="Q69" s="205" t="s">
        <v>69</v>
      </c>
      <c r="R69" s="19" t="s">
        <v>69</v>
      </c>
      <c r="S69" s="146" t="s">
        <v>69</v>
      </c>
      <c r="T69" s="19" t="s">
        <v>69</v>
      </c>
      <c r="U69" s="146" t="s">
        <v>69</v>
      </c>
      <c r="V69" s="19" t="s">
        <v>69</v>
      </c>
      <c r="W69" s="146" t="s">
        <v>69</v>
      </c>
      <c r="X69" s="19" t="s">
        <v>69</v>
      </c>
      <c r="Y69" s="146" t="s">
        <v>69</v>
      </c>
      <c r="Z69" s="19" t="s">
        <v>69</v>
      </c>
      <c r="AA69" s="146" t="s">
        <v>69</v>
      </c>
      <c r="AB69" s="19" t="s">
        <v>69</v>
      </c>
      <c r="AC69" s="146" t="s">
        <v>69</v>
      </c>
      <c r="AD69" s="19" t="s">
        <v>69</v>
      </c>
      <c r="AE69" s="146" t="s">
        <v>69</v>
      </c>
      <c r="AF69" s="30" t="s">
        <v>69</v>
      </c>
      <c r="AG69" s="171" t="s">
        <v>69</v>
      </c>
      <c r="AH69" s="30" t="s">
        <v>69</v>
      </c>
      <c r="AI69" s="158" t="s">
        <v>69</v>
      </c>
      <c r="AJ69" s="30" t="s">
        <v>69</v>
      </c>
      <c r="AK69" s="146" t="s">
        <v>69</v>
      </c>
      <c r="AL69" s="30" t="s">
        <v>69</v>
      </c>
      <c r="AM69" s="146" t="s">
        <v>69</v>
      </c>
      <c r="AN69" s="30" t="s">
        <v>69</v>
      </c>
      <c r="AO69" s="146" t="s">
        <v>69</v>
      </c>
      <c r="AP69" s="30" t="s">
        <v>69</v>
      </c>
      <c r="AQ69" s="146" t="s">
        <v>69</v>
      </c>
      <c r="AR69" s="30" t="s">
        <v>69</v>
      </c>
      <c r="AS69" s="146" t="s">
        <v>69</v>
      </c>
      <c r="AT69" s="30" t="s">
        <v>69</v>
      </c>
      <c r="AU69" s="158" t="s">
        <v>69</v>
      </c>
      <c r="AV69" s="30" t="s">
        <v>69</v>
      </c>
      <c r="AW69" s="146" t="s">
        <v>69</v>
      </c>
      <c r="AX69" s="45" t="s">
        <v>69</v>
      </c>
      <c r="AY69" s="107" t="s">
        <v>69</v>
      </c>
      <c r="AZ69" s="45" t="s">
        <v>69</v>
      </c>
      <c r="BA69" s="107" t="s">
        <v>69</v>
      </c>
      <c r="BB69" s="45" t="s">
        <v>69</v>
      </c>
      <c r="BC69" s="107" t="s">
        <v>69</v>
      </c>
      <c r="BD69" s="45" t="s">
        <v>69</v>
      </c>
      <c r="BE69" s="107" t="s">
        <v>69</v>
      </c>
      <c r="BF69" s="45" t="s">
        <v>69</v>
      </c>
      <c r="BG69" s="107" t="s">
        <v>69</v>
      </c>
      <c r="BH69" s="45" t="s">
        <v>69</v>
      </c>
      <c r="BI69" s="107" t="s">
        <v>69</v>
      </c>
      <c r="BJ69" s="45" t="s">
        <v>69</v>
      </c>
      <c r="BK69" s="107" t="s">
        <v>69</v>
      </c>
      <c r="BL69" s="45" t="s">
        <v>69</v>
      </c>
      <c r="BM69" s="107" t="s">
        <v>69</v>
      </c>
      <c r="BN69" s="45" t="s">
        <v>69</v>
      </c>
      <c r="BO69" s="107" t="s">
        <v>69</v>
      </c>
      <c r="BP69" s="74" t="s">
        <v>69</v>
      </c>
      <c r="BQ69" s="118" t="s">
        <v>69</v>
      </c>
      <c r="BR69" s="74" t="s">
        <v>69</v>
      </c>
      <c r="BS69" s="118" t="s">
        <v>69</v>
      </c>
      <c r="BT69" s="74" t="s">
        <v>69</v>
      </c>
      <c r="BU69" s="118" t="s">
        <v>69</v>
      </c>
      <c r="BV69" s="74" t="s">
        <v>69</v>
      </c>
      <c r="BW69" s="118" t="s">
        <v>69</v>
      </c>
      <c r="BX69" s="74" t="s">
        <v>69</v>
      </c>
      <c r="BY69" s="132" t="s">
        <v>69</v>
      </c>
      <c r="BZ69" s="82" t="s">
        <v>69</v>
      </c>
      <c r="CA69" s="132" t="s">
        <v>69</v>
      </c>
      <c r="CB69" s="82" t="s">
        <v>69</v>
      </c>
      <c r="CC69" s="132" t="s">
        <v>69</v>
      </c>
      <c r="CD69" s="54" t="s">
        <v>69</v>
      </c>
      <c r="CE69" s="138" t="s">
        <v>69</v>
      </c>
      <c r="CF69" s="54" t="s">
        <v>69</v>
      </c>
      <c r="CG69" s="138" t="s">
        <v>69</v>
      </c>
      <c r="CH69" s="54" t="s">
        <v>69</v>
      </c>
      <c r="CI69" s="138" t="s">
        <v>69</v>
      </c>
    </row>
    <row r="70" spans="1:87" ht="16.5" x14ac:dyDescent="0.35">
      <c r="A70" s="97" t="s">
        <v>669</v>
      </c>
      <c r="B70" s="97" t="s">
        <v>39</v>
      </c>
      <c r="C70" s="98" t="s">
        <v>667</v>
      </c>
      <c r="D70" s="98" t="s">
        <v>666</v>
      </c>
      <c r="E70" s="98">
        <f t="shared" si="32"/>
        <v>0</v>
      </c>
      <c r="F70" s="98"/>
      <c r="G70" s="98"/>
      <c r="H70" s="98"/>
      <c r="I70" s="98">
        <f>COUNTIF($M70:$ES70,"=-1")</f>
        <v>0</v>
      </c>
      <c r="J70" s="98">
        <f>COUNTIF($M70:$ES70,"=0")</f>
        <v>0</v>
      </c>
      <c r="K70" s="98">
        <f>COUNTIF($M70:$ES70,"=1")</f>
        <v>0</v>
      </c>
      <c r="L70" s="98">
        <f>COUNTIF($M70:$ES70,"=Mixed")</f>
        <v>0</v>
      </c>
      <c r="M70" s="205" t="s">
        <v>69</v>
      </c>
      <c r="N70" s="19" t="s">
        <v>69</v>
      </c>
      <c r="O70" s="205" t="s">
        <v>69</v>
      </c>
      <c r="P70" s="19" t="s">
        <v>69</v>
      </c>
      <c r="Q70" s="205" t="s">
        <v>69</v>
      </c>
      <c r="R70" s="19" t="s">
        <v>69</v>
      </c>
      <c r="S70" s="146" t="s">
        <v>69</v>
      </c>
      <c r="T70" s="19" t="s">
        <v>69</v>
      </c>
      <c r="U70" s="146" t="s">
        <v>69</v>
      </c>
      <c r="V70" s="19" t="s">
        <v>69</v>
      </c>
      <c r="W70" s="146" t="s">
        <v>69</v>
      </c>
      <c r="X70" s="19" t="s">
        <v>69</v>
      </c>
      <c r="Y70" s="146" t="s">
        <v>69</v>
      </c>
      <c r="Z70" s="19" t="s">
        <v>69</v>
      </c>
      <c r="AA70" s="146" t="s">
        <v>69</v>
      </c>
      <c r="AB70" s="19" t="s">
        <v>69</v>
      </c>
      <c r="AC70" s="146" t="s">
        <v>69</v>
      </c>
      <c r="AD70" s="19" t="s">
        <v>69</v>
      </c>
      <c r="AE70" s="146" t="s">
        <v>69</v>
      </c>
      <c r="AF70" s="30" t="s">
        <v>69</v>
      </c>
      <c r="AG70" s="171" t="s">
        <v>69</v>
      </c>
      <c r="AH70" s="30" t="s">
        <v>69</v>
      </c>
      <c r="AI70" s="158" t="s">
        <v>69</v>
      </c>
      <c r="AJ70" s="30" t="s">
        <v>69</v>
      </c>
      <c r="AK70" s="146" t="s">
        <v>69</v>
      </c>
      <c r="AL70" s="30" t="s">
        <v>69</v>
      </c>
      <c r="AM70" s="146" t="s">
        <v>69</v>
      </c>
      <c r="AN70" s="30" t="s">
        <v>69</v>
      </c>
      <c r="AO70" s="146" t="s">
        <v>69</v>
      </c>
      <c r="AP70" s="30" t="s">
        <v>69</v>
      </c>
      <c r="AQ70" s="146" t="s">
        <v>69</v>
      </c>
      <c r="AR70" s="30" t="s">
        <v>69</v>
      </c>
      <c r="AS70" s="146" t="s">
        <v>69</v>
      </c>
      <c r="AT70" s="30" t="s">
        <v>69</v>
      </c>
      <c r="AU70" s="158" t="s">
        <v>69</v>
      </c>
      <c r="AV70" s="30" t="s">
        <v>69</v>
      </c>
      <c r="AW70" s="146" t="s">
        <v>69</v>
      </c>
      <c r="AX70" s="45" t="s">
        <v>69</v>
      </c>
      <c r="AY70" s="107" t="s">
        <v>69</v>
      </c>
      <c r="AZ70" s="45" t="s">
        <v>69</v>
      </c>
      <c r="BA70" s="107" t="s">
        <v>69</v>
      </c>
      <c r="BB70" s="45" t="s">
        <v>69</v>
      </c>
      <c r="BC70" s="107" t="s">
        <v>69</v>
      </c>
      <c r="BD70" s="45" t="s">
        <v>69</v>
      </c>
      <c r="BE70" s="107" t="s">
        <v>69</v>
      </c>
      <c r="BF70" s="45" t="s">
        <v>69</v>
      </c>
      <c r="BG70" s="107" t="s">
        <v>69</v>
      </c>
      <c r="BH70" s="45" t="s">
        <v>69</v>
      </c>
      <c r="BI70" s="107" t="s">
        <v>69</v>
      </c>
      <c r="BJ70" s="45" t="s">
        <v>69</v>
      </c>
      <c r="BK70" s="107" t="s">
        <v>69</v>
      </c>
      <c r="BL70" s="45" t="s">
        <v>69</v>
      </c>
      <c r="BM70" s="107" t="s">
        <v>69</v>
      </c>
      <c r="BN70" s="45" t="s">
        <v>69</v>
      </c>
      <c r="BO70" s="107" t="s">
        <v>69</v>
      </c>
      <c r="BP70" s="74" t="s">
        <v>69</v>
      </c>
      <c r="BQ70" s="118" t="s">
        <v>69</v>
      </c>
      <c r="BR70" s="74" t="s">
        <v>69</v>
      </c>
      <c r="BS70" s="118" t="s">
        <v>69</v>
      </c>
      <c r="BT70" s="74" t="s">
        <v>69</v>
      </c>
      <c r="BU70" s="118" t="s">
        <v>69</v>
      </c>
      <c r="BV70" s="74" t="s">
        <v>69</v>
      </c>
      <c r="BW70" s="118" t="s">
        <v>69</v>
      </c>
      <c r="BX70" s="74" t="s">
        <v>69</v>
      </c>
      <c r="BY70" s="132" t="s">
        <v>69</v>
      </c>
      <c r="BZ70" s="82" t="s">
        <v>69</v>
      </c>
      <c r="CA70" s="132" t="s">
        <v>69</v>
      </c>
      <c r="CB70" s="82" t="s">
        <v>69</v>
      </c>
      <c r="CC70" s="132" t="s">
        <v>69</v>
      </c>
      <c r="CD70" s="54" t="s">
        <v>69</v>
      </c>
      <c r="CE70" s="138" t="s">
        <v>69</v>
      </c>
      <c r="CF70" s="54" t="s">
        <v>69</v>
      </c>
      <c r="CG70" s="138" t="s">
        <v>69</v>
      </c>
      <c r="CH70" s="54" t="s">
        <v>69</v>
      </c>
      <c r="CI70" s="138" t="s">
        <v>69</v>
      </c>
    </row>
    <row r="71" spans="1:87" ht="16.5" x14ac:dyDescent="0.35">
      <c r="A71" s="97" t="s">
        <v>669</v>
      </c>
      <c r="B71" s="97" t="s">
        <v>39</v>
      </c>
      <c r="C71" s="98" t="s">
        <v>668</v>
      </c>
      <c r="D71" s="98" t="s">
        <v>665</v>
      </c>
      <c r="E71" s="98">
        <f t="shared" si="32"/>
        <v>2</v>
      </c>
      <c r="F71" s="98">
        <f>COUNTIF($M71:$EV71,"=1")</f>
        <v>2</v>
      </c>
      <c r="G71" s="98">
        <f>COUNTIF($M71:$EV71,"=2")</f>
        <v>0</v>
      </c>
      <c r="H71" s="98">
        <f>COUNTIF($M71:$EV71,"=3")</f>
        <v>0</v>
      </c>
      <c r="I71" s="98"/>
      <c r="J71" s="98"/>
      <c r="K71" s="98"/>
      <c r="L71" s="98"/>
      <c r="M71" s="205" t="s">
        <v>69</v>
      </c>
      <c r="N71" s="19" t="s">
        <v>69</v>
      </c>
      <c r="O71" s="205" t="s">
        <v>69</v>
      </c>
      <c r="P71" s="19" t="s">
        <v>69</v>
      </c>
      <c r="Q71" s="205" t="s">
        <v>69</v>
      </c>
      <c r="R71" s="19" t="s">
        <v>69</v>
      </c>
      <c r="S71" s="146" t="s">
        <v>69</v>
      </c>
      <c r="T71" s="19" t="s">
        <v>69</v>
      </c>
      <c r="U71" s="146" t="s">
        <v>69</v>
      </c>
      <c r="V71" s="19" t="s">
        <v>69</v>
      </c>
      <c r="W71" s="146" t="s">
        <v>69</v>
      </c>
      <c r="X71" s="19" t="s">
        <v>69</v>
      </c>
      <c r="Y71" s="146" t="s">
        <v>69</v>
      </c>
      <c r="Z71" s="19">
        <v>1</v>
      </c>
      <c r="AA71" s="146" t="s">
        <v>69</v>
      </c>
      <c r="AB71" s="19" t="s">
        <v>69</v>
      </c>
      <c r="AC71" s="146" t="s">
        <v>69</v>
      </c>
      <c r="AD71" s="19" t="s">
        <v>69</v>
      </c>
      <c r="AE71" s="146" t="s">
        <v>69</v>
      </c>
      <c r="AF71" s="30" t="s">
        <v>69</v>
      </c>
      <c r="AG71" s="171" t="s">
        <v>69</v>
      </c>
      <c r="AH71" s="30" t="s">
        <v>69</v>
      </c>
      <c r="AI71" s="158" t="s">
        <v>69</v>
      </c>
      <c r="AJ71" s="30">
        <v>1</v>
      </c>
      <c r="AK71" s="146" t="s">
        <v>69</v>
      </c>
      <c r="AL71" s="30" t="s">
        <v>69</v>
      </c>
      <c r="AM71" s="146" t="s">
        <v>69</v>
      </c>
      <c r="AN71" s="30" t="s">
        <v>69</v>
      </c>
      <c r="AO71" s="146" t="s">
        <v>69</v>
      </c>
      <c r="AP71" s="30" t="s">
        <v>69</v>
      </c>
      <c r="AQ71" s="146" t="s">
        <v>69</v>
      </c>
      <c r="AR71" s="30" t="s">
        <v>69</v>
      </c>
      <c r="AS71" s="146" t="s">
        <v>69</v>
      </c>
      <c r="AT71" s="30" t="s">
        <v>69</v>
      </c>
      <c r="AU71" s="158" t="s">
        <v>69</v>
      </c>
      <c r="AV71" s="30" t="s">
        <v>69</v>
      </c>
      <c r="AW71" s="146" t="s">
        <v>69</v>
      </c>
      <c r="AX71" s="45" t="s">
        <v>69</v>
      </c>
      <c r="AY71" s="107" t="s">
        <v>69</v>
      </c>
      <c r="AZ71" s="45" t="s">
        <v>69</v>
      </c>
      <c r="BA71" s="107" t="s">
        <v>69</v>
      </c>
      <c r="BB71" s="45" t="s">
        <v>69</v>
      </c>
      <c r="BC71" s="107" t="s">
        <v>69</v>
      </c>
      <c r="BD71" s="45" t="s">
        <v>69</v>
      </c>
      <c r="BE71" s="107" t="s">
        <v>69</v>
      </c>
      <c r="BF71" s="45" t="s">
        <v>69</v>
      </c>
      <c r="BG71" s="107" t="s">
        <v>69</v>
      </c>
      <c r="BH71" s="45" t="s">
        <v>69</v>
      </c>
      <c r="BI71" s="107" t="s">
        <v>69</v>
      </c>
      <c r="BJ71" s="45" t="s">
        <v>69</v>
      </c>
      <c r="BK71" s="107" t="s">
        <v>69</v>
      </c>
      <c r="BL71" s="45" t="s">
        <v>69</v>
      </c>
      <c r="BM71" s="107" t="s">
        <v>69</v>
      </c>
      <c r="BN71" s="45" t="s">
        <v>69</v>
      </c>
      <c r="BO71" s="107" t="s">
        <v>69</v>
      </c>
      <c r="BP71" s="74" t="s">
        <v>69</v>
      </c>
      <c r="BQ71" s="118" t="s">
        <v>69</v>
      </c>
      <c r="BR71" s="74" t="s">
        <v>69</v>
      </c>
      <c r="BS71" s="118" t="s">
        <v>69</v>
      </c>
      <c r="BT71" s="74" t="s">
        <v>69</v>
      </c>
      <c r="BU71" s="118" t="s">
        <v>69</v>
      </c>
      <c r="BV71" s="74" t="s">
        <v>69</v>
      </c>
      <c r="BW71" s="118" t="s">
        <v>69</v>
      </c>
      <c r="BX71" s="74" t="s">
        <v>69</v>
      </c>
      <c r="BY71" s="132" t="s">
        <v>69</v>
      </c>
      <c r="BZ71" s="82" t="s">
        <v>69</v>
      </c>
      <c r="CA71" s="132" t="s">
        <v>69</v>
      </c>
      <c r="CB71" s="82" t="s">
        <v>69</v>
      </c>
      <c r="CC71" s="132" t="s">
        <v>69</v>
      </c>
      <c r="CD71" s="54" t="s">
        <v>69</v>
      </c>
      <c r="CE71" s="138" t="s">
        <v>69</v>
      </c>
      <c r="CF71" s="54" t="s">
        <v>69</v>
      </c>
      <c r="CG71" s="138" t="s">
        <v>69</v>
      </c>
      <c r="CH71" s="54" t="s">
        <v>69</v>
      </c>
      <c r="CI71" s="138" t="s">
        <v>69</v>
      </c>
    </row>
    <row r="72" spans="1:87" ht="16.5" x14ac:dyDescent="0.35">
      <c r="A72" s="97" t="s">
        <v>669</v>
      </c>
      <c r="B72" s="97" t="s">
        <v>39</v>
      </c>
      <c r="C72" s="98" t="s">
        <v>668</v>
      </c>
      <c r="D72" s="98" t="s">
        <v>666</v>
      </c>
      <c r="E72" s="98">
        <f t="shared" si="32"/>
        <v>2</v>
      </c>
      <c r="F72" s="98"/>
      <c r="G72" s="98"/>
      <c r="H72" s="98"/>
      <c r="I72" s="98">
        <f>COUNTIF($M72:$ES72,"=-1")</f>
        <v>0</v>
      </c>
      <c r="J72" s="98">
        <f>COUNTIF($M72:$ES72,"=0")</f>
        <v>0</v>
      </c>
      <c r="K72" s="98">
        <f>COUNTIF($M72:$ES72,"=1")</f>
        <v>2</v>
      </c>
      <c r="L72" s="98">
        <f>COUNTIF($M72:$ES72,"=Mixed")</f>
        <v>0</v>
      </c>
      <c r="M72" s="205" t="s">
        <v>69</v>
      </c>
      <c r="N72" s="19" t="s">
        <v>69</v>
      </c>
      <c r="O72" s="205" t="s">
        <v>69</v>
      </c>
      <c r="P72" s="19" t="s">
        <v>69</v>
      </c>
      <c r="Q72" s="205" t="s">
        <v>69</v>
      </c>
      <c r="R72" s="19" t="s">
        <v>69</v>
      </c>
      <c r="S72" s="146" t="s">
        <v>69</v>
      </c>
      <c r="T72" s="19" t="s">
        <v>69</v>
      </c>
      <c r="U72" s="146" t="s">
        <v>69</v>
      </c>
      <c r="V72" s="19" t="s">
        <v>69</v>
      </c>
      <c r="W72" s="146" t="s">
        <v>69</v>
      </c>
      <c r="X72" s="19" t="s">
        <v>69</v>
      </c>
      <c r="Y72" s="146" t="s">
        <v>69</v>
      </c>
      <c r="Z72" s="19">
        <v>1</v>
      </c>
      <c r="AA72" s="146" t="s">
        <v>69</v>
      </c>
      <c r="AB72" s="19" t="s">
        <v>69</v>
      </c>
      <c r="AC72" s="146" t="s">
        <v>69</v>
      </c>
      <c r="AD72" s="19" t="s">
        <v>69</v>
      </c>
      <c r="AE72" s="146" t="s">
        <v>69</v>
      </c>
      <c r="AF72" s="30" t="s">
        <v>69</v>
      </c>
      <c r="AG72" s="171" t="s">
        <v>69</v>
      </c>
      <c r="AH72" s="30" t="s">
        <v>69</v>
      </c>
      <c r="AI72" s="158" t="s">
        <v>69</v>
      </c>
      <c r="AJ72" s="30">
        <v>1</v>
      </c>
      <c r="AK72" s="146" t="s">
        <v>69</v>
      </c>
      <c r="AL72" s="30" t="s">
        <v>69</v>
      </c>
      <c r="AM72" s="146" t="s">
        <v>69</v>
      </c>
      <c r="AN72" s="30" t="s">
        <v>69</v>
      </c>
      <c r="AO72" s="146" t="s">
        <v>69</v>
      </c>
      <c r="AP72" s="30" t="s">
        <v>69</v>
      </c>
      <c r="AQ72" s="146" t="s">
        <v>69</v>
      </c>
      <c r="AR72" s="30" t="s">
        <v>69</v>
      </c>
      <c r="AS72" s="146" t="s">
        <v>69</v>
      </c>
      <c r="AT72" s="30" t="s">
        <v>69</v>
      </c>
      <c r="AU72" s="158" t="s">
        <v>69</v>
      </c>
      <c r="AV72" s="30" t="s">
        <v>69</v>
      </c>
      <c r="AW72" s="146" t="s">
        <v>69</v>
      </c>
      <c r="AX72" s="45" t="s">
        <v>69</v>
      </c>
      <c r="AY72" s="107" t="s">
        <v>69</v>
      </c>
      <c r="AZ72" s="45" t="s">
        <v>69</v>
      </c>
      <c r="BA72" s="107" t="s">
        <v>69</v>
      </c>
      <c r="BB72" s="45" t="s">
        <v>69</v>
      </c>
      <c r="BC72" s="107" t="s">
        <v>69</v>
      </c>
      <c r="BD72" s="45" t="s">
        <v>69</v>
      </c>
      <c r="BE72" s="107" t="s">
        <v>69</v>
      </c>
      <c r="BF72" s="45" t="s">
        <v>69</v>
      </c>
      <c r="BG72" s="107" t="s">
        <v>69</v>
      </c>
      <c r="BH72" s="45" t="s">
        <v>69</v>
      </c>
      <c r="BI72" s="107" t="s">
        <v>69</v>
      </c>
      <c r="BJ72" s="45" t="s">
        <v>69</v>
      </c>
      <c r="BK72" s="107" t="s">
        <v>69</v>
      </c>
      <c r="BL72" s="45" t="s">
        <v>69</v>
      </c>
      <c r="BM72" s="107" t="s">
        <v>69</v>
      </c>
      <c r="BN72" s="45" t="s">
        <v>69</v>
      </c>
      <c r="BO72" s="107" t="s">
        <v>69</v>
      </c>
      <c r="BP72" s="74" t="s">
        <v>69</v>
      </c>
      <c r="BQ72" s="118" t="s">
        <v>69</v>
      </c>
      <c r="BR72" s="74" t="s">
        <v>69</v>
      </c>
      <c r="BS72" s="118" t="s">
        <v>69</v>
      </c>
      <c r="BT72" s="74" t="s">
        <v>69</v>
      </c>
      <c r="BU72" s="118" t="s">
        <v>69</v>
      </c>
      <c r="BV72" s="74" t="s">
        <v>69</v>
      </c>
      <c r="BW72" s="118" t="s">
        <v>69</v>
      </c>
      <c r="BX72" s="74" t="s">
        <v>69</v>
      </c>
      <c r="BY72" s="132" t="s">
        <v>69</v>
      </c>
      <c r="BZ72" s="82" t="s">
        <v>69</v>
      </c>
      <c r="CA72" s="132" t="s">
        <v>69</v>
      </c>
      <c r="CB72" s="82" t="s">
        <v>69</v>
      </c>
      <c r="CC72" s="132" t="s">
        <v>69</v>
      </c>
      <c r="CD72" s="54" t="s">
        <v>69</v>
      </c>
      <c r="CE72" s="138" t="s">
        <v>69</v>
      </c>
      <c r="CF72" s="54" t="s">
        <v>69</v>
      </c>
      <c r="CG72" s="138" t="s">
        <v>69</v>
      </c>
      <c r="CH72" s="54" t="s">
        <v>69</v>
      </c>
      <c r="CI72" s="138" t="s">
        <v>69</v>
      </c>
    </row>
    <row r="73" spans="1:87" ht="15" customHeight="1" x14ac:dyDescent="0.35">
      <c r="A73" s="97" t="s">
        <v>669</v>
      </c>
      <c r="B73" s="97" t="s">
        <v>39</v>
      </c>
      <c r="C73" s="98" t="s">
        <v>22</v>
      </c>
      <c r="D73" s="98" t="s">
        <v>22</v>
      </c>
      <c r="E73" s="95">
        <f>SUM(F73:H73)</f>
        <v>7</v>
      </c>
      <c r="F73" s="96">
        <f>SUM(F67:F72)</f>
        <v>6</v>
      </c>
      <c r="G73" s="96">
        <f t="shared" ref="G73" si="51">SUM(G67:G72)</f>
        <v>1</v>
      </c>
      <c r="H73" s="96">
        <f t="shared" ref="H73" si="52">SUM(H67:H72)</f>
        <v>0</v>
      </c>
      <c r="I73" s="96">
        <f t="shared" ref="I73" si="53">SUM(I67:I72)</f>
        <v>0</v>
      </c>
      <c r="J73" s="96">
        <f t="shared" ref="J73" si="54">SUM(J67:J72)</f>
        <v>0</v>
      </c>
      <c r="K73" s="96">
        <f t="shared" ref="K73" si="55">SUM(K67:K72)</f>
        <v>6</v>
      </c>
      <c r="L73" s="96">
        <f t="shared" ref="L73" si="56">SUM(L67:L72)</f>
        <v>1</v>
      </c>
      <c r="M73" s="206"/>
      <c r="N73" s="15"/>
      <c r="O73" s="206"/>
      <c r="P73" s="15"/>
      <c r="Q73" s="206"/>
      <c r="R73" s="15"/>
      <c r="S73" s="145"/>
      <c r="T73" s="15"/>
      <c r="U73" s="145"/>
      <c r="V73" s="15"/>
      <c r="W73" s="145"/>
      <c r="X73" s="15"/>
      <c r="Y73" s="151"/>
      <c r="Z73" s="25" t="s">
        <v>766</v>
      </c>
      <c r="AA73" s="145"/>
      <c r="AB73" s="25" t="s">
        <v>767</v>
      </c>
      <c r="AC73" s="145"/>
      <c r="AD73" s="15"/>
      <c r="AE73" s="145" t="s">
        <v>228</v>
      </c>
      <c r="AF73" s="85"/>
      <c r="AG73" s="172"/>
      <c r="AH73" s="61"/>
      <c r="AI73" s="151"/>
      <c r="AJ73" s="61" t="s">
        <v>777</v>
      </c>
      <c r="AK73" s="153"/>
      <c r="AL73" s="61"/>
      <c r="AM73" s="145"/>
      <c r="AN73" s="61"/>
      <c r="AO73" s="145"/>
      <c r="AP73" s="61"/>
      <c r="AQ73" s="145"/>
      <c r="AR73" s="61"/>
      <c r="AS73" s="145"/>
      <c r="AT73" s="61"/>
      <c r="AU73" s="151"/>
      <c r="AV73" s="61"/>
      <c r="AW73" s="145"/>
      <c r="AX73" s="47"/>
      <c r="AY73" s="106"/>
      <c r="AZ73" s="47"/>
      <c r="BA73" s="106"/>
      <c r="BB73" s="47"/>
      <c r="BC73" s="106"/>
      <c r="BD73" s="47"/>
      <c r="BE73" s="106"/>
      <c r="BF73" s="49"/>
      <c r="BG73" s="106"/>
      <c r="BH73" s="47"/>
      <c r="BI73" s="106"/>
      <c r="BJ73" s="47"/>
      <c r="BK73" s="106"/>
      <c r="BL73" s="47"/>
      <c r="BM73" s="106" t="s">
        <v>768</v>
      </c>
      <c r="BN73" s="47"/>
      <c r="BO73" s="106"/>
      <c r="BP73" s="74"/>
      <c r="BQ73" s="118"/>
      <c r="BR73" s="74"/>
      <c r="BS73" s="118"/>
      <c r="BT73" s="74"/>
      <c r="BU73" s="118"/>
      <c r="BV73" s="74"/>
      <c r="BW73" s="118"/>
      <c r="BX73" s="74"/>
      <c r="BY73" s="132"/>
      <c r="BZ73" s="82"/>
      <c r="CA73" s="132"/>
      <c r="CB73" s="82"/>
      <c r="CC73" s="132"/>
      <c r="CD73" s="54"/>
      <c r="CE73" s="138"/>
      <c r="CF73" s="54"/>
      <c r="CG73" s="138"/>
      <c r="CH73" s="54"/>
      <c r="CI73" s="138"/>
    </row>
    <row r="74" spans="1:87" ht="16.5" x14ac:dyDescent="0.35">
      <c r="A74" s="97" t="s">
        <v>669</v>
      </c>
      <c r="B74" s="97" t="s">
        <v>40</v>
      </c>
      <c r="C74" s="98" t="s">
        <v>664</v>
      </c>
      <c r="D74" s="98" t="s">
        <v>665</v>
      </c>
      <c r="E74" s="98">
        <f t="shared" si="32"/>
        <v>1</v>
      </c>
      <c r="F74" s="98">
        <f>COUNTIF($M74:$EV74,"=1")</f>
        <v>1</v>
      </c>
      <c r="G74" s="98">
        <f>COUNTIF($M74:$EV74,"=2")</f>
        <v>0</v>
      </c>
      <c r="H74" s="98">
        <f>COUNTIF($M74:$EV74,"=3")</f>
        <v>0</v>
      </c>
      <c r="I74" s="98"/>
      <c r="J74" s="98"/>
      <c r="K74" s="98"/>
      <c r="L74" s="98"/>
      <c r="M74" s="205" t="s">
        <v>69</v>
      </c>
      <c r="N74" s="19" t="s">
        <v>69</v>
      </c>
      <c r="O74" s="205" t="s">
        <v>69</v>
      </c>
      <c r="P74" s="19" t="s">
        <v>69</v>
      </c>
      <c r="Q74" s="205" t="s">
        <v>69</v>
      </c>
      <c r="R74" s="19" t="s">
        <v>69</v>
      </c>
      <c r="S74" s="146" t="s">
        <v>69</v>
      </c>
      <c r="T74" s="19" t="s">
        <v>69</v>
      </c>
      <c r="U74" s="146" t="s">
        <v>69</v>
      </c>
      <c r="V74" s="19" t="s">
        <v>69</v>
      </c>
      <c r="W74" s="146" t="s">
        <v>69</v>
      </c>
      <c r="X74" s="19" t="s">
        <v>69</v>
      </c>
      <c r="Y74" s="146" t="s">
        <v>69</v>
      </c>
      <c r="Z74" s="19" t="s">
        <v>69</v>
      </c>
      <c r="AA74" s="146" t="s">
        <v>69</v>
      </c>
      <c r="AB74" s="19" t="s">
        <v>69</v>
      </c>
      <c r="AC74" s="146" t="s">
        <v>69</v>
      </c>
      <c r="AD74" s="19" t="s">
        <v>69</v>
      </c>
      <c r="AE74" s="146" t="s">
        <v>69</v>
      </c>
      <c r="AF74" s="30" t="s">
        <v>69</v>
      </c>
      <c r="AG74" s="171" t="s">
        <v>69</v>
      </c>
      <c r="AH74" s="30" t="s">
        <v>69</v>
      </c>
      <c r="AI74" s="158" t="s">
        <v>69</v>
      </c>
      <c r="AJ74" s="30" t="s">
        <v>69</v>
      </c>
      <c r="AK74" s="146" t="s">
        <v>69</v>
      </c>
      <c r="AL74" s="30" t="s">
        <v>69</v>
      </c>
      <c r="AM74" s="146" t="s">
        <v>69</v>
      </c>
      <c r="AN74" s="30" t="s">
        <v>69</v>
      </c>
      <c r="AO74" s="146" t="s">
        <v>69</v>
      </c>
      <c r="AP74" s="30" t="s">
        <v>69</v>
      </c>
      <c r="AQ74" s="146" t="s">
        <v>69</v>
      </c>
      <c r="AR74" s="30" t="s">
        <v>69</v>
      </c>
      <c r="AS74" s="146" t="s">
        <v>69</v>
      </c>
      <c r="AT74" s="30" t="s">
        <v>69</v>
      </c>
      <c r="AU74" s="158" t="s">
        <v>69</v>
      </c>
      <c r="AV74" s="30" t="s">
        <v>69</v>
      </c>
      <c r="AW74" s="146" t="s">
        <v>69</v>
      </c>
      <c r="AX74" s="45" t="s">
        <v>69</v>
      </c>
      <c r="AY74" s="107" t="s">
        <v>69</v>
      </c>
      <c r="AZ74" s="45" t="s">
        <v>69</v>
      </c>
      <c r="BA74" s="107" t="s">
        <v>69</v>
      </c>
      <c r="BB74" s="45" t="s">
        <v>69</v>
      </c>
      <c r="BC74" s="107">
        <v>1</v>
      </c>
      <c r="BD74" s="45" t="s">
        <v>69</v>
      </c>
      <c r="BE74" s="107" t="s">
        <v>69</v>
      </c>
      <c r="BF74" s="45" t="s">
        <v>69</v>
      </c>
      <c r="BG74" s="107" t="s">
        <v>69</v>
      </c>
      <c r="BH74" s="45" t="s">
        <v>69</v>
      </c>
      <c r="BI74" s="107" t="s">
        <v>69</v>
      </c>
      <c r="BJ74" s="45" t="s">
        <v>69</v>
      </c>
      <c r="BK74" s="107" t="s">
        <v>69</v>
      </c>
      <c r="BL74" s="45" t="s">
        <v>69</v>
      </c>
      <c r="BM74" s="107" t="s">
        <v>69</v>
      </c>
      <c r="BN74" s="45" t="s">
        <v>69</v>
      </c>
      <c r="BO74" s="107" t="s">
        <v>69</v>
      </c>
      <c r="BP74" s="74" t="s">
        <v>69</v>
      </c>
      <c r="BQ74" s="118" t="s">
        <v>69</v>
      </c>
      <c r="BR74" s="74" t="s">
        <v>69</v>
      </c>
      <c r="BS74" s="118" t="s">
        <v>69</v>
      </c>
      <c r="BT74" s="74" t="s">
        <v>69</v>
      </c>
      <c r="BU74" s="118" t="s">
        <v>69</v>
      </c>
      <c r="BV74" s="74" t="s">
        <v>69</v>
      </c>
      <c r="BW74" s="118" t="s">
        <v>69</v>
      </c>
      <c r="BX74" s="74" t="s">
        <v>69</v>
      </c>
      <c r="BY74" s="132" t="s">
        <v>69</v>
      </c>
      <c r="BZ74" s="82" t="s">
        <v>69</v>
      </c>
      <c r="CA74" s="132" t="s">
        <v>69</v>
      </c>
      <c r="CB74" s="82" t="s">
        <v>69</v>
      </c>
      <c r="CC74" s="132" t="s">
        <v>69</v>
      </c>
      <c r="CD74" s="54" t="s">
        <v>69</v>
      </c>
      <c r="CE74" s="138" t="s">
        <v>69</v>
      </c>
      <c r="CF74" s="54" t="s">
        <v>69</v>
      </c>
      <c r="CG74" s="138" t="s">
        <v>69</v>
      </c>
      <c r="CH74" s="54" t="s">
        <v>69</v>
      </c>
      <c r="CI74" s="138" t="s">
        <v>69</v>
      </c>
    </row>
    <row r="75" spans="1:87" ht="16.5" x14ac:dyDescent="0.35">
      <c r="A75" s="97" t="s">
        <v>669</v>
      </c>
      <c r="B75" s="97" t="s">
        <v>40</v>
      </c>
      <c r="C75" s="98" t="s">
        <v>664</v>
      </c>
      <c r="D75" s="98" t="s">
        <v>666</v>
      </c>
      <c r="E75" s="98">
        <f t="shared" si="32"/>
        <v>1</v>
      </c>
      <c r="F75" s="98"/>
      <c r="G75" s="98"/>
      <c r="H75" s="98"/>
      <c r="I75" s="98">
        <f>COUNTIF($M75:$ES75,"=-1")</f>
        <v>0</v>
      </c>
      <c r="J75" s="98">
        <f>COUNTIF($M75:$ES75,"=0")</f>
        <v>0</v>
      </c>
      <c r="K75" s="98">
        <f>COUNTIF($M75:$ES75,"=1")</f>
        <v>1</v>
      </c>
      <c r="L75" s="98">
        <f>COUNTIF($M75:$ES75,"=Mixed")</f>
        <v>0</v>
      </c>
      <c r="M75" s="205" t="s">
        <v>69</v>
      </c>
      <c r="N75" s="19" t="s">
        <v>69</v>
      </c>
      <c r="O75" s="205" t="s">
        <v>69</v>
      </c>
      <c r="P75" s="19" t="s">
        <v>69</v>
      </c>
      <c r="Q75" s="205" t="s">
        <v>69</v>
      </c>
      <c r="R75" s="19" t="s">
        <v>69</v>
      </c>
      <c r="S75" s="146" t="s">
        <v>69</v>
      </c>
      <c r="T75" s="19" t="s">
        <v>69</v>
      </c>
      <c r="U75" s="146" t="s">
        <v>69</v>
      </c>
      <c r="V75" s="19" t="s">
        <v>69</v>
      </c>
      <c r="W75" s="146" t="s">
        <v>69</v>
      </c>
      <c r="X75" s="19" t="s">
        <v>69</v>
      </c>
      <c r="Y75" s="146" t="s">
        <v>69</v>
      </c>
      <c r="Z75" s="19" t="s">
        <v>69</v>
      </c>
      <c r="AA75" s="146" t="s">
        <v>69</v>
      </c>
      <c r="AB75" s="19" t="s">
        <v>69</v>
      </c>
      <c r="AC75" s="146" t="s">
        <v>69</v>
      </c>
      <c r="AD75" s="19" t="s">
        <v>69</v>
      </c>
      <c r="AE75" s="146" t="s">
        <v>69</v>
      </c>
      <c r="AF75" s="30" t="s">
        <v>69</v>
      </c>
      <c r="AG75" s="171" t="s">
        <v>69</v>
      </c>
      <c r="AH75" s="30" t="s">
        <v>69</v>
      </c>
      <c r="AI75" s="158" t="s">
        <v>69</v>
      </c>
      <c r="AJ75" s="30" t="s">
        <v>69</v>
      </c>
      <c r="AK75" s="146" t="s">
        <v>69</v>
      </c>
      <c r="AL75" s="30" t="s">
        <v>69</v>
      </c>
      <c r="AM75" s="146" t="s">
        <v>69</v>
      </c>
      <c r="AN75" s="30" t="s">
        <v>69</v>
      </c>
      <c r="AO75" s="146" t="s">
        <v>69</v>
      </c>
      <c r="AP75" s="30" t="s">
        <v>69</v>
      </c>
      <c r="AQ75" s="146" t="s">
        <v>69</v>
      </c>
      <c r="AR75" s="30" t="s">
        <v>69</v>
      </c>
      <c r="AS75" s="146" t="s">
        <v>69</v>
      </c>
      <c r="AT75" s="30" t="s">
        <v>69</v>
      </c>
      <c r="AU75" s="158" t="s">
        <v>69</v>
      </c>
      <c r="AV75" s="30" t="s">
        <v>69</v>
      </c>
      <c r="AW75" s="146" t="s">
        <v>69</v>
      </c>
      <c r="AX75" s="45" t="s">
        <v>69</v>
      </c>
      <c r="AY75" s="107" t="s">
        <v>69</v>
      </c>
      <c r="AZ75" s="45" t="s">
        <v>69</v>
      </c>
      <c r="BA75" s="107" t="s">
        <v>69</v>
      </c>
      <c r="BB75" s="45" t="s">
        <v>69</v>
      </c>
      <c r="BC75" s="107">
        <v>1</v>
      </c>
      <c r="BD75" s="45" t="s">
        <v>69</v>
      </c>
      <c r="BE75" s="107" t="s">
        <v>69</v>
      </c>
      <c r="BF75" s="45" t="s">
        <v>69</v>
      </c>
      <c r="BG75" s="107" t="s">
        <v>69</v>
      </c>
      <c r="BH75" s="45" t="s">
        <v>69</v>
      </c>
      <c r="BI75" s="107" t="s">
        <v>69</v>
      </c>
      <c r="BJ75" s="45" t="s">
        <v>69</v>
      </c>
      <c r="BK75" s="107" t="s">
        <v>69</v>
      </c>
      <c r="BL75" s="45" t="s">
        <v>69</v>
      </c>
      <c r="BM75" s="107" t="s">
        <v>69</v>
      </c>
      <c r="BN75" s="45" t="s">
        <v>69</v>
      </c>
      <c r="BO75" s="107" t="s">
        <v>69</v>
      </c>
      <c r="BP75" s="74" t="s">
        <v>69</v>
      </c>
      <c r="BQ75" s="118" t="s">
        <v>69</v>
      </c>
      <c r="BR75" s="74" t="s">
        <v>69</v>
      </c>
      <c r="BS75" s="118" t="s">
        <v>69</v>
      </c>
      <c r="BT75" s="74" t="s">
        <v>69</v>
      </c>
      <c r="BU75" s="118" t="s">
        <v>69</v>
      </c>
      <c r="BV75" s="74" t="s">
        <v>69</v>
      </c>
      <c r="BW75" s="118" t="s">
        <v>69</v>
      </c>
      <c r="BX75" s="74" t="s">
        <v>69</v>
      </c>
      <c r="BY75" s="132" t="s">
        <v>69</v>
      </c>
      <c r="BZ75" s="82" t="s">
        <v>69</v>
      </c>
      <c r="CA75" s="132" t="s">
        <v>69</v>
      </c>
      <c r="CB75" s="82" t="s">
        <v>69</v>
      </c>
      <c r="CC75" s="132" t="s">
        <v>69</v>
      </c>
      <c r="CD75" s="54" t="s">
        <v>69</v>
      </c>
      <c r="CE75" s="138" t="s">
        <v>69</v>
      </c>
      <c r="CF75" s="54" t="s">
        <v>69</v>
      </c>
      <c r="CG75" s="138" t="s">
        <v>69</v>
      </c>
      <c r="CH75" s="54" t="s">
        <v>69</v>
      </c>
      <c r="CI75" s="138" t="s">
        <v>69</v>
      </c>
    </row>
    <row r="76" spans="1:87" ht="16.5" x14ac:dyDescent="0.35">
      <c r="A76" s="97" t="s">
        <v>669</v>
      </c>
      <c r="B76" s="97" t="s">
        <v>40</v>
      </c>
      <c r="C76" s="98" t="s">
        <v>667</v>
      </c>
      <c r="D76" s="98" t="s">
        <v>665</v>
      </c>
      <c r="E76" s="98">
        <f t="shared" si="32"/>
        <v>0</v>
      </c>
      <c r="F76" s="98">
        <f>COUNTIF($M76:$EV76,"=1")</f>
        <v>0</v>
      </c>
      <c r="G76" s="98">
        <f>COUNTIF($M76:$EV76,"=2")</f>
        <v>0</v>
      </c>
      <c r="H76" s="98">
        <f>COUNTIF($M76:$EV76,"=3")</f>
        <v>0</v>
      </c>
      <c r="I76" s="98"/>
      <c r="J76" s="98"/>
      <c r="K76" s="98"/>
      <c r="L76" s="98"/>
      <c r="M76" s="205" t="s">
        <v>69</v>
      </c>
      <c r="N76" s="19" t="s">
        <v>69</v>
      </c>
      <c r="O76" s="205" t="s">
        <v>69</v>
      </c>
      <c r="P76" s="19" t="s">
        <v>69</v>
      </c>
      <c r="Q76" s="205" t="s">
        <v>69</v>
      </c>
      <c r="R76" s="19" t="s">
        <v>69</v>
      </c>
      <c r="S76" s="146" t="s">
        <v>69</v>
      </c>
      <c r="T76" s="19" t="s">
        <v>69</v>
      </c>
      <c r="U76" s="146" t="s">
        <v>69</v>
      </c>
      <c r="V76" s="19" t="s">
        <v>69</v>
      </c>
      <c r="W76" s="146" t="s">
        <v>69</v>
      </c>
      <c r="X76" s="19" t="s">
        <v>69</v>
      </c>
      <c r="Y76" s="146" t="s">
        <v>69</v>
      </c>
      <c r="Z76" s="19" t="s">
        <v>69</v>
      </c>
      <c r="AA76" s="146" t="s">
        <v>69</v>
      </c>
      <c r="AB76" s="19" t="s">
        <v>69</v>
      </c>
      <c r="AC76" s="146" t="s">
        <v>69</v>
      </c>
      <c r="AD76" s="19" t="s">
        <v>69</v>
      </c>
      <c r="AE76" s="146" t="s">
        <v>69</v>
      </c>
      <c r="AF76" s="30" t="s">
        <v>69</v>
      </c>
      <c r="AG76" s="171" t="s">
        <v>69</v>
      </c>
      <c r="AH76" s="30" t="s">
        <v>69</v>
      </c>
      <c r="AI76" s="158" t="s">
        <v>69</v>
      </c>
      <c r="AJ76" s="30" t="s">
        <v>69</v>
      </c>
      <c r="AK76" s="146" t="s">
        <v>69</v>
      </c>
      <c r="AL76" s="30" t="s">
        <v>69</v>
      </c>
      <c r="AM76" s="146" t="s">
        <v>69</v>
      </c>
      <c r="AN76" s="30" t="s">
        <v>69</v>
      </c>
      <c r="AO76" s="146" t="s">
        <v>69</v>
      </c>
      <c r="AP76" s="30" t="s">
        <v>69</v>
      </c>
      <c r="AQ76" s="146" t="s">
        <v>69</v>
      </c>
      <c r="AR76" s="30" t="s">
        <v>69</v>
      </c>
      <c r="AS76" s="146" t="s">
        <v>69</v>
      </c>
      <c r="AT76" s="30" t="s">
        <v>69</v>
      </c>
      <c r="AU76" s="158" t="s">
        <v>69</v>
      </c>
      <c r="AV76" s="30" t="s">
        <v>69</v>
      </c>
      <c r="AW76" s="146" t="s">
        <v>69</v>
      </c>
      <c r="AX76" s="45" t="s">
        <v>69</v>
      </c>
      <c r="AY76" s="107" t="s">
        <v>69</v>
      </c>
      <c r="AZ76" s="45" t="s">
        <v>69</v>
      </c>
      <c r="BA76" s="107" t="s">
        <v>69</v>
      </c>
      <c r="BB76" s="45" t="s">
        <v>69</v>
      </c>
      <c r="BC76" s="107" t="s">
        <v>69</v>
      </c>
      <c r="BD76" s="45" t="s">
        <v>69</v>
      </c>
      <c r="BE76" s="107" t="s">
        <v>69</v>
      </c>
      <c r="BF76" s="45" t="s">
        <v>69</v>
      </c>
      <c r="BG76" s="107" t="s">
        <v>69</v>
      </c>
      <c r="BH76" s="45" t="s">
        <v>69</v>
      </c>
      <c r="BI76" s="107" t="s">
        <v>69</v>
      </c>
      <c r="BJ76" s="45" t="s">
        <v>69</v>
      </c>
      <c r="BK76" s="107" t="s">
        <v>69</v>
      </c>
      <c r="BL76" s="45" t="s">
        <v>69</v>
      </c>
      <c r="BM76" s="107" t="s">
        <v>69</v>
      </c>
      <c r="BN76" s="45" t="s">
        <v>69</v>
      </c>
      <c r="BO76" s="107" t="s">
        <v>69</v>
      </c>
      <c r="BP76" s="74" t="s">
        <v>69</v>
      </c>
      <c r="BQ76" s="118" t="s">
        <v>69</v>
      </c>
      <c r="BR76" s="74" t="s">
        <v>69</v>
      </c>
      <c r="BS76" s="118" t="s">
        <v>69</v>
      </c>
      <c r="BT76" s="74" t="s">
        <v>69</v>
      </c>
      <c r="BU76" s="118" t="s">
        <v>69</v>
      </c>
      <c r="BV76" s="74" t="s">
        <v>69</v>
      </c>
      <c r="BW76" s="118" t="s">
        <v>69</v>
      </c>
      <c r="BX76" s="74" t="s">
        <v>69</v>
      </c>
      <c r="BY76" s="132" t="s">
        <v>69</v>
      </c>
      <c r="BZ76" s="82" t="s">
        <v>69</v>
      </c>
      <c r="CA76" s="132" t="s">
        <v>69</v>
      </c>
      <c r="CB76" s="82" t="s">
        <v>69</v>
      </c>
      <c r="CC76" s="132" t="s">
        <v>69</v>
      </c>
      <c r="CD76" s="54" t="s">
        <v>69</v>
      </c>
      <c r="CE76" s="138" t="s">
        <v>69</v>
      </c>
      <c r="CF76" s="54" t="s">
        <v>69</v>
      </c>
      <c r="CG76" s="138" t="s">
        <v>69</v>
      </c>
      <c r="CH76" s="54" t="s">
        <v>69</v>
      </c>
      <c r="CI76" s="138" t="s">
        <v>69</v>
      </c>
    </row>
    <row r="77" spans="1:87" ht="16.5" x14ac:dyDescent="0.35">
      <c r="A77" s="97" t="s">
        <v>669</v>
      </c>
      <c r="B77" s="97" t="s">
        <v>40</v>
      </c>
      <c r="C77" s="98" t="s">
        <v>667</v>
      </c>
      <c r="D77" s="98" t="s">
        <v>666</v>
      </c>
      <c r="E77" s="98">
        <f t="shared" si="32"/>
        <v>0</v>
      </c>
      <c r="F77" s="98"/>
      <c r="G77" s="98"/>
      <c r="H77" s="98"/>
      <c r="I77" s="98">
        <f>COUNTIF($M77:$ES77,"=-1")</f>
        <v>0</v>
      </c>
      <c r="J77" s="98">
        <f>COUNTIF($M77:$ES77,"=0")</f>
        <v>0</v>
      </c>
      <c r="K77" s="98">
        <f>COUNTIF($M77:$ES77,"=1")</f>
        <v>0</v>
      </c>
      <c r="L77" s="98">
        <f>COUNTIF($M77:$ES77,"=Mixed")</f>
        <v>0</v>
      </c>
      <c r="M77" s="205" t="s">
        <v>69</v>
      </c>
      <c r="N77" s="19" t="s">
        <v>69</v>
      </c>
      <c r="O77" s="205" t="s">
        <v>69</v>
      </c>
      <c r="P77" s="19" t="s">
        <v>69</v>
      </c>
      <c r="Q77" s="205" t="s">
        <v>69</v>
      </c>
      <c r="R77" s="19" t="s">
        <v>69</v>
      </c>
      <c r="S77" s="146" t="s">
        <v>69</v>
      </c>
      <c r="T77" s="19" t="s">
        <v>69</v>
      </c>
      <c r="U77" s="146" t="s">
        <v>69</v>
      </c>
      <c r="V77" s="19" t="s">
        <v>69</v>
      </c>
      <c r="W77" s="146" t="s">
        <v>69</v>
      </c>
      <c r="X77" s="19" t="s">
        <v>69</v>
      </c>
      <c r="Y77" s="146" t="s">
        <v>69</v>
      </c>
      <c r="Z77" s="19" t="s">
        <v>69</v>
      </c>
      <c r="AA77" s="146" t="s">
        <v>69</v>
      </c>
      <c r="AB77" s="19" t="s">
        <v>69</v>
      </c>
      <c r="AC77" s="146" t="s">
        <v>69</v>
      </c>
      <c r="AD77" s="19" t="s">
        <v>69</v>
      </c>
      <c r="AE77" s="146" t="s">
        <v>69</v>
      </c>
      <c r="AF77" s="30" t="s">
        <v>69</v>
      </c>
      <c r="AG77" s="171" t="s">
        <v>69</v>
      </c>
      <c r="AH77" s="30" t="s">
        <v>69</v>
      </c>
      <c r="AI77" s="158" t="s">
        <v>69</v>
      </c>
      <c r="AJ77" s="30" t="s">
        <v>69</v>
      </c>
      <c r="AK77" s="146" t="s">
        <v>69</v>
      </c>
      <c r="AL77" s="30" t="s">
        <v>69</v>
      </c>
      <c r="AM77" s="146" t="s">
        <v>69</v>
      </c>
      <c r="AN77" s="30" t="s">
        <v>69</v>
      </c>
      <c r="AO77" s="146" t="s">
        <v>69</v>
      </c>
      <c r="AP77" s="30" t="s">
        <v>69</v>
      </c>
      <c r="AQ77" s="146" t="s">
        <v>69</v>
      </c>
      <c r="AR77" s="30" t="s">
        <v>69</v>
      </c>
      <c r="AS77" s="146" t="s">
        <v>69</v>
      </c>
      <c r="AT77" s="30" t="s">
        <v>69</v>
      </c>
      <c r="AU77" s="158" t="s">
        <v>69</v>
      </c>
      <c r="AV77" s="30" t="s">
        <v>69</v>
      </c>
      <c r="AW77" s="146" t="s">
        <v>69</v>
      </c>
      <c r="AX77" s="45" t="s">
        <v>69</v>
      </c>
      <c r="AY77" s="107" t="s">
        <v>69</v>
      </c>
      <c r="AZ77" s="45" t="s">
        <v>69</v>
      </c>
      <c r="BA77" s="107" t="s">
        <v>69</v>
      </c>
      <c r="BB77" s="45" t="s">
        <v>69</v>
      </c>
      <c r="BC77" s="107" t="s">
        <v>69</v>
      </c>
      <c r="BD77" s="45" t="s">
        <v>69</v>
      </c>
      <c r="BE77" s="107" t="s">
        <v>69</v>
      </c>
      <c r="BF77" s="45" t="s">
        <v>69</v>
      </c>
      <c r="BG77" s="107" t="s">
        <v>69</v>
      </c>
      <c r="BH77" s="45" t="s">
        <v>69</v>
      </c>
      <c r="BI77" s="107" t="s">
        <v>69</v>
      </c>
      <c r="BJ77" s="45" t="s">
        <v>69</v>
      </c>
      <c r="BK77" s="107" t="s">
        <v>69</v>
      </c>
      <c r="BL77" s="45" t="s">
        <v>69</v>
      </c>
      <c r="BM77" s="107" t="s">
        <v>69</v>
      </c>
      <c r="BN77" s="45" t="s">
        <v>69</v>
      </c>
      <c r="BO77" s="107" t="s">
        <v>69</v>
      </c>
      <c r="BP77" s="74" t="s">
        <v>69</v>
      </c>
      <c r="BQ77" s="118" t="s">
        <v>69</v>
      </c>
      <c r="BR77" s="74" t="s">
        <v>69</v>
      </c>
      <c r="BS77" s="118" t="s">
        <v>69</v>
      </c>
      <c r="BT77" s="74" t="s">
        <v>69</v>
      </c>
      <c r="BU77" s="118" t="s">
        <v>69</v>
      </c>
      <c r="BV77" s="74" t="s">
        <v>69</v>
      </c>
      <c r="BW77" s="118" t="s">
        <v>69</v>
      </c>
      <c r="BX77" s="74" t="s">
        <v>69</v>
      </c>
      <c r="BY77" s="132" t="s">
        <v>69</v>
      </c>
      <c r="BZ77" s="82" t="s">
        <v>69</v>
      </c>
      <c r="CA77" s="132" t="s">
        <v>69</v>
      </c>
      <c r="CB77" s="82" t="s">
        <v>69</v>
      </c>
      <c r="CC77" s="132" t="s">
        <v>69</v>
      </c>
      <c r="CD77" s="54" t="s">
        <v>69</v>
      </c>
      <c r="CE77" s="138" t="s">
        <v>69</v>
      </c>
      <c r="CF77" s="54" t="s">
        <v>69</v>
      </c>
      <c r="CG77" s="138" t="s">
        <v>69</v>
      </c>
      <c r="CH77" s="54" t="s">
        <v>69</v>
      </c>
      <c r="CI77" s="138" t="s">
        <v>69</v>
      </c>
    </row>
    <row r="78" spans="1:87" ht="16.5" x14ac:dyDescent="0.35">
      <c r="A78" s="97" t="s">
        <v>669</v>
      </c>
      <c r="B78" s="97" t="s">
        <v>40</v>
      </c>
      <c r="C78" s="98" t="s">
        <v>668</v>
      </c>
      <c r="D78" s="98" t="s">
        <v>665</v>
      </c>
      <c r="E78" s="98">
        <f t="shared" si="32"/>
        <v>0</v>
      </c>
      <c r="F78" s="98">
        <f>COUNTIF($M78:$EV78,"=1")</f>
        <v>0</v>
      </c>
      <c r="G78" s="98">
        <f>COUNTIF($M78:$EV78,"=2")</f>
        <v>0</v>
      </c>
      <c r="H78" s="98">
        <f>COUNTIF($M78:$EV78,"=3")</f>
        <v>0</v>
      </c>
      <c r="I78" s="98"/>
      <c r="J78" s="98"/>
      <c r="K78" s="98"/>
      <c r="L78" s="98"/>
      <c r="M78" s="205" t="s">
        <v>69</v>
      </c>
      <c r="N78" s="19" t="s">
        <v>69</v>
      </c>
      <c r="O78" s="205" t="s">
        <v>69</v>
      </c>
      <c r="P78" s="19" t="s">
        <v>69</v>
      </c>
      <c r="Q78" s="205" t="s">
        <v>69</v>
      </c>
      <c r="R78" s="19" t="s">
        <v>69</v>
      </c>
      <c r="S78" s="146" t="s">
        <v>69</v>
      </c>
      <c r="T78" s="19" t="s">
        <v>69</v>
      </c>
      <c r="U78" s="146" t="s">
        <v>69</v>
      </c>
      <c r="V78" s="19" t="s">
        <v>69</v>
      </c>
      <c r="W78" s="146" t="s">
        <v>69</v>
      </c>
      <c r="X78" s="19" t="s">
        <v>69</v>
      </c>
      <c r="Y78" s="146" t="s">
        <v>69</v>
      </c>
      <c r="Z78" s="19" t="s">
        <v>69</v>
      </c>
      <c r="AA78" s="146" t="s">
        <v>69</v>
      </c>
      <c r="AB78" s="19" t="s">
        <v>69</v>
      </c>
      <c r="AC78" s="146" t="s">
        <v>69</v>
      </c>
      <c r="AD78" s="19" t="s">
        <v>69</v>
      </c>
      <c r="AE78" s="146" t="s">
        <v>69</v>
      </c>
      <c r="AF78" s="30" t="s">
        <v>69</v>
      </c>
      <c r="AG78" s="171" t="s">
        <v>69</v>
      </c>
      <c r="AH78" s="30" t="s">
        <v>69</v>
      </c>
      <c r="AI78" s="158" t="s">
        <v>69</v>
      </c>
      <c r="AJ78" s="30" t="s">
        <v>69</v>
      </c>
      <c r="AK78" s="146" t="s">
        <v>69</v>
      </c>
      <c r="AL78" s="30" t="s">
        <v>69</v>
      </c>
      <c r="AM78" s="146" t="s">
        <v>69</v>
      </c>
      <c r="AN78" s="30" t="s">
        <v>69</v>
      </c>
      <c r="AO78" s="146" t="s">
        <v>69</v>
      </c>
      <c r="AP78" s="30" t="s">
        <v>69</v>
      </c>
      <c r="AQ78" s="146" t="s">
        <v>69</v>
      </c>
      <c r="AR78" s="30" t="s">
        <v>69</v>
      </c>
      <c r="AS78" s="146" t="s">
        <v>69</v>
      </c>
      <c r="AT78" s="30" t="s">
        <v>69</v>
      </c>
      <c r="AU78" s="158" t="s">
        <v>69</v>
      </c>
      <c r="AV78" s="30" t="s">
        <v>69</v>
      </c>
      <c r="AW78" s="146" t="s">
        <v>69</v>
      </c>
      <c r="AX78" s="45" t="s">
        <v>69</v>
      </c>
      <c r="AY78" s="107" t="s">
        <v>69</v>
      </c>
      <c r="AZ78" s="45" t="s">
        <v>69</v>
      </c>
      <c r="BA78" s="107" t="s">
        <v>69</v>
      </c>
      <c r="BB78" s="45" t="s">
        <v>69</v>
      </c>
      <c r="BC78" s="107" t="s">
        <v>69</v>
      </c>
      <c r="BD78" s="45" t="s">
        <v>69</v>
      </c>
      <c r="BE78" s="107" t="s">
        <v>69</v>
      </c>
      <c r="BF78" s="45" t="s">
        <v>69</v>
      </c>
      <c r="BG78" s="107" t="s">
        <v>69</v>
      </c>
      <c r="BH78" s="45" t="s">
        <v>69</v>
      </c>
      <c r="BI78" s="107" t="s">
        <v>69</v>
      </c>
      <c r="BJ78" s="45" t="s">
        <v>69</v>
      </c>
      <c r="BK78" s="107" t="s">
        <v>69</v>
      </c>
      <c r="BL78" s="45" t="s">
        <v>69</v>
      </c>
      <c r="BM78" s="107" t="s">
        <v>69</v>
      </c>
      <c r="BN78" s="45" t="s">
        <v>69</v>
      </c>
      <c r="BO78" s="107" t="s">
        <v>69</v>
      </c>
      <c r="BP78" s="74" t="s">
        <v>69</v>
      </c>
      <c r="BQ78" s="118" t="s">
        <v>69</v>
      </c>
      <c r="BR78" s="74" t="s">
        <v>69</v>
      </c>
      <c r="BS78" s="118" t="s">
        <v>69</v>
      </c>
      <c r="BT78" s="74" t="s">
        <v>69</v>
      </c>
      <c r="BU78" s="118" t="s">
        <v>69</v>
      </c>
      <c r="BV78" s="74" t="s">
        <v>69</v>
      </c>
      <c r="BW78" s="118" t="s">
        <v>69</v>
      </c>
      <c r="BX78" s="74" t="s">
        <v>69</v>
      </c>
      <c r="BY78" s="132" t="s">
        <v>69</v>
      </c>
      <c r="BZ78" s="82" t="s">
        <v>69</v>
      </c>
      <c r="CA78" s="132" t="s">
        <v>69</v>
      </c>
      <c r="CB78" s="82" t="s">
        <v>69</v>
      </c>
      <c r="CC78" s="132" t="s">
        <v>69</v>
      </c>
      <c r="CD78" s="54" t="s">
        <v>69</v>
      </c>
      <c r="CE78" s="138" t="s">
        <v>69</v>
      </c>
      <c r="CF78" s="54" t="s">
        <v>69</v>
      </c>
      <c r="CG78" s="138" t="s">
        <v>69</v>
      </c>
      <c r="CH78" s="54" t="s">
        <v>69</v>
      </c>
      <c r="CI78" s="138" t="s">
        <v>69</v>
      </c>
    </row>
    <row r="79" spans="1:87" ht="16.5" x14ac:dyDescent="0.35">
      <c r="A79" s="97" t="s">
        <v>669</v>
      </c>
      <c r="B79" s="97" t="s">
        <v>40</v>
      </c>
      <c r="C79" s="98" t="s">
        <v>668</v>
      </c>
      <c r="D79" s="98" t="s">
        <v>666</v>
      </c>
      <c r="E79" s="98">
        <f t="shared" si="32"/>
        <v>0</v>
      </c>
      <c r="F79" s="98"/>
      <c r="G79" s="98"/>
      <c r="H79" s="98"/>
      <c r="I79" s="98">
        <f>COUNTIF($M79:$ES79,"=-1")</f>
        <v>0</v>
      </c>
      <c r="J79" s="98">
        <f>COUNTIF($M79:$ES79,"=0")</f>
        <v>0</v>
      </c>
      <c r="K79" s="98">
        <f>COUNTIF($M79:$ES79,"=1")</f>
        <v>0</v>
      </c>
      <c r="L79" s="98">
        <f>COUNTIF($M79:$ES79,"=Mixed")</f>
        <v>0</v>
      </c>
      <c r="M79" s="205" t="s">
        <v>69</v>
      </c>
      <c r="N79" s="19" t="s">
        <v>69</v>
      </c>
      <c r="O79" s="205" t="s">
        <v>69</v>
      </c>
      <c r="P79" s="19" t="s">
        <v>69</v>
      </c>
      <c r="Q79" s="205" t="s">
        <v>69</v>
      </c>
      <c r="R79" s="19" t="s">
        <v>69</v>
      </c>
      <c r="S79" s="146" t="s">
        <v>69</v>
      </c>
      <c r="T79" s="19" t="s">
        <v>69</v>
      </c>
      <c r="U79" s="146" t="s">
        <v>69</v>
      </c>
      <c r="V79" s="19" t="s">
        <v>69</v>
      </c>
      <c r="W79" s="146" t="s">
        <v>69</v>
      </c>
      <c r="X79" s="19" t="s">
        <v>69</v>
      </c>
      <c r="Y79" s="146" t="s">
        <v>69</v>
      </c>
      <c r="Z79" s="19" t="s">
        <v>69</v>
      </c>
      <c r="AA79" s="146" t="s">
        <v>69</v>
      </c>
      <c r="AB79" s="19" t="s">
        <v>69</v>
      </c>
      <c r="AC79" s="146" t="s">
        <v>69</v>
      </c>
      <c r="AD79" s="19" t="s">
        <v>69</v>
      </c>
      <c r="AE79" s="146" t="s">
        <v>69</v>
      </c>
      <c r="AF79" s="30" t="s">
        <v>69</v>
      </c>
      <c r="AG79" s="171" t="s">
        <v>69</v>
      </c>
      <c r="AH79" s="30" t="s">
        <v>69</v>
      </c>
      <c r="AI79" s="158" t="s">
        <v>69</v>
      </c>
      <c r="AJ79" s="30" t="s">
        <v>69</v>
      </c>
      <c r="AK79" s="146" t="s">
        <v>69</v>
      </c>
      <c r="AL79" s="30" t="s">
        <v>69</v>
      </c>
      <c r="AM79" s="146" t="s">
        <v>69</v>
      </c>
      <c r="AN79" s="30" t="s">
        <v>69</v>
      </c>
      <c r="AO79" s="146" t="s">
        <v>69</v>
      </c>
      <c r="AP79" s="30" t="s">
        <v>69</v>
      </c>
      <c r="AQ79" s="146" t="s">
        <v>69</v>
      </c>
      <c r="AR79" s="30" t="s">
        <v>69</v>
      </c>
      <c r="AS79" s="146" t="s">
        <v>69</v>
      </c>
      <c r="AT79" s="30" t="s">
        <v>69</v>
      </c>
      <c r="AU79" s="158" t="s">
        <v>69</v>
      </c>
      <c r="AV79" s="30" t="s">
        <v>69</v>
      </c>
      <c r="AW79" s="146" t="s">
        <v>69</v>
      </c>
      <c r="AX79" s="45" t="s">
        <v>69</v>
      </c>
      <c r="AY79" s="107" t="s">
        <v>69</v>
      </c>
      <c r="AZ79" s="45" t="s">
        <v>69</v>
      </c>
      <c r="BA79" s="107" t="s">
        <v>69</v>
      </c>
      <c r="BB79" s="45" t="s">
        <v>69</v>
      </c>
      <c r="BC79" s="107" t="s">
        <v>69</v>
      </c>
      <c r="BD79" s="45" t="s">
        <v>69</v>
      </c>
      <c r="BE79" s="107" t="s">
        <v>69</v>
      </c>
      <c r="BF79" s="45" t="s">
        <v>69</v>
      </c>
      <c r="BG79" s="107" t="s">
        <v>69</v>
      </c>
      <c r="BH79" s="45" t="s">
        <v>69</v>
      </c>
      <c r="BI79" s="107" t="s">
        <v>69</v>
      </c>
      <c r="BJ79" s="45" t="s">
        <v>69</v>
      </c>
      <c r="BK79" s="107" t="s">
        <v>69</v>
      </c>
      <c r="BL79" s="45" t="s">
        <v>69</v>
      </c>
      <c r="BM79" s="107" t="s">
        <v>69</v>
      </c>
      <c r="BN79" s="45" t="s">
        <v>69</v>
      </c>
      <c r="BO79" s="107" t="s">
        <v>69</v>
      </c>
      <c r="BP79" s="74" t="s">
        <v>69</v>
      </c>
      <c r="BQ79" s="118" t="s">
        <v>69</v>
      </c>
      <c r="BR79" s="74" t="s">
        <v>69</v>
      </c>
      <c r="BS79" s="118" t="s">
        <v>69</v>
      </c>
      <c r="BT79" s="74" t="s">
        <v>69</v>
      </c>
      <c r="BU79" s="118" t="s">
        <v>69</v>
      </c>
      <c r="BV79" s="74" t="s">
        <v>69</v>
      </c>
      <c r="BW79" s="118" t="s">
        <v>69</v>
      </c>
      <c r="BX79" s="74" t="s">
        <v>69</v>
      </c>
      <c r="BY79" s="132" t="s">
        <v>69</v>
      </c>
      <c r="BZ79" s="82" t="s">
        <v>69</v>
      </c>
      <c r="CA79" s="132" t="s">
        <v>69</v>
      </c>
      <c r="CB79" s="82" t="s">
        <v>69</v>
      </c>
      <c r="CC79" s="132" t="s">
        <v>69</v>
      </c>
      <c r="CD79" s="54" t="s">
        <v>69</v>
      </c>
      <c r="CE79" s="138" t="s">
        <v>69</v>
      </c>
      <c r="CF79" s="54" t="s">
        <v>69</v>
      </c>
      <c r="CG79" s="138" t="s">
        <v>69</v>
      </c>
      <c r="CH79" s="54" t="s">
        <v>69</v>
      </c>
      <c r="CI79" s="138" t="s">
        <v>69</v>
      </c>
    </row>
    <row r="80" spans="1:87" ht="15" customHeight="1" x14ac:dyDescent="0.35">
      <c r="A80" s="97" t="s">
        <v>669</v>
      </c>
      <c r="B80" s="97" t="s">
        <v>40</v>
      </c>
      <c r="C80" s="98" t="s">
        <v>22</v>
      </c>
      <c r="D80" s="98" t="s">
        <v>22</v>
      </c>
      <c r="E80" s="95">
        <f>SUM(F80:H80)</f>
        <v>1</v>
      </c>
      <c r="F80" s="96">
        <f>SUM(F74:F79)</f>
        <v>1</v>
      </c>
      <c r="G80" s="96">
        <f t="shared" ref="G80" si="57">SUM(G74:G79)</f>
        <v>0</v>
      </c>
      <c r="H80" s="96">
        <f t="shared" ref="H80" si="58">SUM(H74:H79)</f>
        <v>0</v>
      </c>
      <c r="I80" s="96">
        <f t="shared" ref="I80" si="59">SUM(I74:I79)</f>
        <v>0</v>
      </c>
      <c r="J80" s="96">
        <f t="shared" ref="J80" si="60">SUM(J74:J79)</f>
        <v>0</v>
      </c>
      <c r="K80" s="96">
        <f t="shared" ref="K80" si="61">SUM(K74:K79)</f>
        <v>1</v>
      </c>
      <c r="L80" s="96">
        <f t="shared" ref="L80" si="62">SUM(L74:L79)</f>
        <v>0</v>
      </c>
      <c r="M80" s="206"/>
      <c r="N80" s="15"/>
      <c r="O80" s="206"/>
      <c r="P80" s="15"/>
      <c r="Q80" s="206"/>
      <c r="R80" s="15"/>
      <c r="S80" s="145"/>
      <c r="T80" s="15"/>
      <c r="U80" s="145"/>
      <c r="V80" s="15"/>
      <c r="W80" s="145"/>
      <c r="X80" s="15"/>
      <c r="Y80" s="151"/>
      <c r="Z80" s="15"/>
      <c r="AA80" s="145"/>
      <c r="AB80" s="15"/>
      <c r="AC80" s="145"/>
      <c r="AD80" s="15"/>
      <c r="AE80" s="145"/>
      <c r="AF80" s="85"/>
      <c r="AG80" s="172"/>
      <c r="AH80" s="61"/>
      <c r="AI80" s="151"/>
      <c r="AJ80" s="61"/>
      <c r="AK80" s="153"/>
      <c r="AL80" s="61"/>
      <c r="AM80" s="145"/>
      <c r="AN80" s="61"/>
      <c r="AO80" s="145"/>
      <c r="AP80" s="61"/>
      <c r="AQ80" s="145"/>
      <c r="AR80" s="61"/>
      <c r="AS80" s="145"/>
      <c r="AT80" s="61"/>
      <c r="AU80" s="151"/>
      <c r="AV80" s="61"/>
      <c r="AW80" s="145"/>
      <c r="AX80" s="47"/>
      <c r="AY80" s="106"/>
      <c r="AZ80" s="47"/>
      <c r="BA80" s="106"/>
      <c r="BB80" s="47"/>
      <c r="BC80" s="106" t="s">
        <v>771</v>
      </c>
      <c r="BD80" s="47"/>
      <c r="BE80" s="106"/>
      <c r="BF80" s="49"/>
      <c r="BG80" s="106"/>
      <c r="BH80" s="47"/>
      <c r="BI80" s="106"/>
      <c r="BJ80" s="47"/>
      <c r="BK80" s="106"/>
      <c r="BL80" s="47"/>
      <c r="BM80" s="106"/>
      <c r="BN80" s="47"/>
      <c r="BO80" s="106"/>
      <c r="BP80" s="71"/>
      <c r="BQ80" s="117"/>
      <c r="BR80" s="71"/>
      <c r="BS80" s="117"/>
      <c r="BT80" s="71"/>
      <c r="BU80" s="117"/>
      <c r="BV80" s="71"/>
      <c r="BW80" s="121"/>
      <c r="BX80" s="71"/>
      <c r="BY80" s="131"/>
      <c r="BZ80" s="79"/>
      <c r="CA80" s="131"/>
      <c r="CB80" s="79"/>
      <c r="CC80" s="131"/>
      <c r="CD80" s="54"/>
      <c r="CE80" s="138"/>
      <c r="CF80" s="54"/>
      <c r="CG80" s="138"/>
      <c r="CH80" s="54"/>
      <c r="CI80" s="138"/>
    </row>
    <row r="81" spans="1:87" ht="16.5" x14ac:dyDescent="0.35">
      <c r="A81" s="99" t="s">
        <v>670</v>
      </c>
      <c r="B81" s="99" t="s">
        <v>41</v>
      </c>
      <c r="C81" s="100" t="s">
        <v>664</v>
      </c>
      <c r="D81" s="100" t="s">
        <v>665</v>
      </c>
      <c r="E81" s="100">
        <f>SUM(F81:L81)</f>
        <v>20</v>
      </c>
      <c r="F81" s="100">
        <f>COUNTIF($M81:$EV81,"=1")</f>
        <v>7</v>
      </c>
      <c r="G81" s="100">
        <f>COUNTIF($M81:$EV81,"=2")</f>
        <v>9</v>
      </c>
      <c r="H81" s="100">
        <f>COUNTIF($M81:$EV81,"=3")</f>
        <v>4</v>
      </c>
      <c r="I81" s="100"/>
      <c r="J81" s="100"/>
      <c r="K81" s="100"/>
      <c r="L81" s="100"/>
      <c r="M81" s="205" t="s">
        <v>69</v>
      </c>
      <c r="N81" s="19" t="s">
        <v>69</v>
      </c>
      <c r="O81" s="205" t="s">
        <v>69</v>
      </c>
      <c r="P81" s="19" t="s">
        <v>69</v>
      </c>
      <c r="Q81" s="205">
        <v>2</v>
      </c>
      <c r="R81" s="19" t="s">
        <v>69</v>
      </c>
      <c r="S81" s="146" t="s">
        <v>69</v>
      </c>
      <c r="T81" s="19" t="s">
        <v>69</v>
      </c>
      <c r="U81" s="146" t="s">
        <v>69</v>
      </c>
      <c r="V81" s="19" t="s">
        <v>69</v>
      </c>
      <c r="W81" s="146" t="s">
        <v>69</v>
      </c>
      <c r="X81" s="19" t="s">
        <v>69</v>
      </c>
      <c r="Y81" s="146">
        <v>3</v>
      </c>
      <c r="Z81" s="19" t="s">
        <v>69</v>
      </c>
      <c r="AA81" s="146">
        <v>2</v>
      </c>
      <c r="AB81" s="19" t="s">
        <v>69</v>
      </c>
      <c r="AC81" s="146" t="s">
        <v>69</v>
      </c>
      <c r="AD81" s="19" t="s">
        <v>69</v>
      </c>
      <c r="AE81" s="146" t="s">
        <v>69</v>
      </c>
      <c r="AF81" s="30" t="s">
        <v>69</v>
      </c>
      <c r="AG81" s="158" t="s">
        <v>69</v>
      </c>
      <c r="AH81" s="30" t="s">
        <v>69</v>
      </c>
      <c r="AI81" s="158" t="s">
        <v>69</v>
      </c>
      <c r="AJ81" s="30" t="s">
        <v>69</v>
      </c>
      <c r="AK81" s="146" t="s">
        <v>69</v>
      </c>
      <c r="AL81" s="30" t="s">
        <v>69</v>
      </c>
      <c r="AM81" s="146" t="s">
        <v>69</v>
      </c>
      <c r="AN81" s="30" t="s">
        <v>69</v>
      </c>
      <c r="AO81" s="146">
        <v>2</v>
      </c>
      <c r="AP81" s="30" t="s">
        <v>69</v>
      </c>
      <c r="AQ81" s="146" t="s">
        <v>69</v>
      </c>
      <c r="AR81" s="30">
        <v>2</v>
      </c>
      <c r="AS81" s="146" t="s">
        <v>69</v>
      </c>
      <c r="AT81" s="30" t="s">
        <v>69</v>
      </c>
      <c r="AU81" s="158">
        <v>2</v>
      </c>
      <c r="AV81" s="30" t="s">
        <v>69</v>
      </c>
      <c r="AW81" s="146" t="s">
        <v>69</v>
      </c>
      <c r="AX81" s="45" t="s">
        <v>69</v>
      </c>
      <c r="AY81" s="107" t="s">
        <v>69</v>
      </c>
      <c r="AZ81" s="45" t="s">
        <v>69</v>
      </c>
      <c r="BA81" s="107" t="s">
        <v>69</v>
      </c>
      <c r="BB81" s="45" t="s">
        <v>69</v>
      </c>
      <c r="BC81" s="107" t="s">
        <v>69</v>
      </c>
      <c r="BD81" s="45" t="s">
        <v>69</v>
      </c>
      <c r="BE81" s="107" t="s">
        <v>69</v>
      </c>
      <c r="BF81" s="45" t="s">
        <v>69</v>
      </c>
      <c r="BG81" s="107" t="s">
        <v>69</v>
      </c>
      <c r="BH81" s="45" t="s">
        <v>69</v>
      </c>
      <c r="BI81" s="107" t="s">
        <v>69</v>
      </c>
      <c r="BJ81" s="45" t="s">
        <v>69</v>
      </c>
      <c r="BK81" s="107" t="s">
        <v>69</v>
      </c>
      <c r="BL81" s="45" t="s">
        <v>69</v>
      </c>
      <c r="BM81" s="107" t="s">
        <v>69</v>
      </c>
      <c r="BN81" s="45" t="s">
        <v>69</v>
      </c>
      <c r="BO81" s="107" t="s">
        <v>69</v>
      </c>
      <c r="BP81" s="74" t="s">
        <v>69</v>
      </c>
      <c r="BQ81" s="118">
        <v>1</v>
      </c>
      <c r="BR81" s="74">
        <v>1</v>
      </c>
      <c r="BS81" s="118">
        <v>1</v>
      </c>
      <c r="BT81" s="74">
        <v>2</v>
      </c>
      <c r="BU81" s="118">
        <v>1</v>
      </c>
      <c r="BV81" s="74">
        <v>2</v>
      </c>
      <c r="BW81" s="118">
        <v>1</v>
      </c>
      <c r="BX81" s="74" t="s">
        <v>69</v>
      </c>
      <c r="BY81" s="132">
        <v>1</v>
      </c>
      <c r="BZ81" s="82">
        <v>2</v>
      </c>
      <c r="CA81" s="132" t="s">
        <v>69</v>
      </c>
      <c r="CB81" s="82">
        <v>1</v>
      </c>
      <c r="CC81" s="132">
        <v>2</v>
      </c>
      <c r="CD81" s="54" t="s">
        <v>69</v>
      </c>
      <c r="CE81" s="138" t="s">
        <v>69</v>
      </c>
      <c r="CF81" s="54" t="s">
        <v>69</v>
      </c>
      <c r="CG81" s="138">
        <v>3</v>
      </c>
      <c r="CH81" s="54">
        <v>3</v>
      </c>
      <c r="CI81" s="138">
        <v>3</v>
      </c>
    </row>
    <row r="82" spans="1:87" ht="16.5" x14ac:dyDescent="0.35">
      <c r="A82" s="99" t="s">
        <v>670</v>
      </c>
      <c r="B82" s="99" t="s">
        <v>41</v>
      </c>
      <c r="C82" s="100" t="s">
        <v>664</v>
      </c>
      <c r="D82" s="100" t="s">
        <v>666</v>
      </c>
      <c r="E82" s="100">
        <f t="shared" ref="E82:E107" si="63">SUM(F82:L82)</f>
        <v>20</v>
      </c>
      <c r="F82" s="100"/>
      <c r="G82" s="100"/>
      <c r="H82" s="100"/>
      <c r="I82" s="100">
        <f>COUNTIF($M82:$ES82,"=-1")</f>
        <v>0</v>
      </c>
      <c r="J82" s="100">
        <f>COUNTIF($M82:$ES82,"=0")</f>
        <v>1</v>
      </c>
      <c r="K82" s="100">
        <f>COUNTIF($M82:$ES82,"=1")</f>
        <v>18</v>
      </c>
      <c r="L82" s="100">
        <f>COUNTIF($M82:$ES82,"=Mixed")</f>
        <v>1</v>
      </c>
      <c r="M82" s="205" t="s">
        <v>69</v>
      </c>
      <c r="N82" s="19" t="s">
        <v>69</v>
      </c>
      <c r="O82" s="205" t="s">
        <v>69</v>
      </c>
      <c r="P82" s="19" t="s">
        <v>69</v>
      </c>
      <c r="Q82" s="205">
        <v>0</v>
      </c>
      <c r="R82" s="19" t="s">
        <v>69</v>
      </c>
      <c r="S82" s="146" t="s">
        <v>69</v>
      </c>
      <c r="T82" s="19" t="s">
        <v>69</v>
      </c>
      <c r="U82" s="146" t="s">
        <v>69</v>
      </c>
      <c r="V82" s="19" t="s">
        <v>69</v>
      </c>
      <c r="W82" s="146" t="s">
        <v>69</v>
      </c>
      <c r="X82" s="19" t="s">
        <v>69</v>
      </c>
      <c r="Y82" s="146">
        <v>1</v>
      </c>
      <c r="Z82" s="19" t="s">
        <v>69</v>
      </c>
      <c r="AA82" s="146">
        <v>1</v>
      </c>
      <c r="AB82" s="19" t="s">
        <v>69</v>
      </c>
      <c r="AC82" s="146" t="s">
        <v>69</v>
      </c>
      <c r="AD82" s="19" t="s">
        <v>69</v>
      </c>
      <c r="AE82" s="146" t="s">
        <v>69</v>
      </c>
      <c r="AF82" s="30" t="s">
        <v>69</v>
      </c>
      <c r="AG82" s="158" t="s">
        <v>69</v>
      </c>
      <c r="AH82" s="30" t="s">
        <v>69</v>
      </c>
      <c r="AI82" s="158" t="s">
        <v>69</v>
      </c>
      <c r="AJ82" s="30" t="s">
        <v>69</v>
      </c>
      <c r="AK82" s="146" t="s">
        <v>69</v>
      </c>
      <c r="AL82" s="30" t="s">
        <v>69</v>
      </c>
      <c r="AM82" s="146" t="s">
        <v>69</v>
      </c>
      <c r="AN82" s="30" t="s">
        <v>69</v>
      </c>
      <c r="AO82" s="146">
        <v>1</v>
      </c>
      <c r="AP82" s="30" t="s">
        <v>69</v>
      </c>
      <c r="AQ82" s="146" t="s">
        <v>69</v>
      </c>
      <c r="AR82" s="30">
        <v>1</v>
      </c>
      <c r="AS82" s="146" t="s">
        <v>69</v>
      </c>
      <c r="AT82" s="30" t="s">
        <v>69</v>
      </c>
      <c r="AU82" s="158">
        <v>1</v>
      </c>
      <c r="AV82" s="30" t="s">
        <v>69</v>
      </c>
      <c r="AW82" s="146" t="s">
        <v>69</v>
      </c>
      <c r="AX82" s="45" t="s">
        <v>69</v>
      </c>
      <c r="AY82" s="107" t="s">
        <v>69</v>
      </c>
      <c r="AZ82" s="45" t="s">
        <v>69</v>
      </c>
      <c r="BA82" s="107" t="s">
        <v>69</v>
      </c>
      <c r="BB82" s="45" t="s">
        <v>69</v>
      </c>
      <c r="BC82" s="107" t="s">
        <v>69</v>
      </c>
      <c r="BD82" s="45" t="s">
        <v>69</v>
      </c>
      <c r="BE82" s="107" t="s">
        <v>69</v>
      </c>
      <c r="BF82" s="45" t="s">
        <v>69</v>
      </c>
      <c r="BG82" s="107" t="s">
        <v>69</v>
      </c>
      <c r="BH82" s="45" t="s">
        <v>69</v>
      </c>
      <c r="BI82" s="107" t="s">
        <v>69</v>
      </c>
      <c r="BJ82" s="45" t="s">
        <v>69</v>
      </c>
      <c r="BK82" s="107" t="s">
        <v>69</v>
      </c>
      <c r="BL82" s="45" t="s">
        <v>69</v>
      </c>
      <c r="BM82" s="107" t="s">
        <v>69</v>
      </c>
      <c r="BN82" s="45" t="s">
        <v>69</v>
      </c>
      <c r="BO82" s="107" t="s">
        <v>69</v>
      </c>
      <c r="BP82" s="74" t="s">
        <v>69</v>
      </c>
      <c r="BQ82" s="118">
        <v>1</v>
      </c>
      <c r="BR82" s="74">
        <v>1</v>
      </c>
      <c r="BS82" s="118">
        <v>1</v>
      </c>
      <c r="BT82" s="74">
        <v>1</v>
      </c>
      <c r="BU82" s="118">
        <v>1</v>
      </c>
      <c r="BV82" s="74">
        <v>1</v>
      </c>
      <c r="BW82" s="118">
        <v>1</v>
      </c>
      <c r="BX82" s="74" t="s">
        <v>69</v>
      </c>
      <c r="BY82" s="132">
        <v>1</v>
      </c>
      <c r="BZ82" s="83" t="s">
        <v>446</v>
      </c>
      <c r="CA82" s="132" t="s">
        <v>69</v>
      </c>
      <c r="CB82" s="82">
        <v>1</v>
      </c>
      <c r="CC82" s="132">
        <v>1</v>
      </c>
      <c r="CD82" s="54" t="s">
        <v>69</v>
      </c>
      <c r="CE82" s="138" t="s">
        <v>69</v>
      </c>
      <c r="CF82" s="54" t="s">
        <v>69</v>
      </c>
      <c r="CG82" s="138">
        <v>1</v>
      </c>
      <c r="CH82" s="54">
        <v>1</v>
      </c>
      <c r="CI82" s="138">
        <v>1</v>
      </c>
    </row>
    <row r="83" spans="1:87" ht="16.5" x14ac:dyDescent="0.35">
      <c r="A83" s="99" t="s">
        <v>670</v>
      </c>
      <c r="B83" s="99" t="s">
        <v>41</v>
      </c>
      <c r="C83" s="100" t="s">
        <v>667</v>
      </c>
      <c r="D83" s="100" t="s">
        <v>665</v>
      </c>
      <c r="E83" s="100">
        <f t="shared" si="63"/>
        <v>0</v>
      </c>
      <c r="F83" s="100">
        <f>COUNTIF($M83:$EV83,"=1")</f>
        <v>0</v>
      </c>
      <c r="G83" s="100">
        <f>COUNTIF($M83:$EV83,"=2")</f>
        <v>0</v>
      </c>
      <c r="H83" s="100">
        <f>COUNTIF($M83:$EV83,"=3")</f>
        <v>0</v>
      </c>
      <c r="I83" s="100"/>
      <c r="J83" s="100"/>
      <c r="K83" s="100"/>
      <c r="L83" s="100"/>
      <c r="M83" s="205" t="s">
        <v>69</v>
      </c>
      <c r="N83" s="19" t="s">
        <v>69</v>
      </c>
      <c r="O83" s="205" t="s">
        <v>69</v>
      </c>
      <c r="P83" s="19" t="s">
        <v>69</v>
      </c>
      <c r="Q83" s="205" t="s">
        <v>69</v>
      </c>
      <c r="R83" s="19" t="s">
        <v>69</v>
      </c>
      <c r="S83" s="146" t="s">
        <v>69</v>
      </c>
      <c r="T83" s="19" t="s">
        <v>69</v>
      </c>
      <c r="U83" s="146" t="s">
        <v>69</v>
      </c>
      <c r="V83" s="19" t="s">
        <v>69</v>
      </c>
      <c r="W83" s="146" t="s">
        <v>69</v>
      </c>
      <c r="X83" s="19" t="s">
        <v>69</v>
      </c>
      <c r="Y83" s="146" t="s">
        <v>69</v>
      </c>
      <c r="Z83" s="19" t="s">
        <v>69</v>
      </c>
      <c r="AA83" s="146" t="s">
        <v>69</v>
      </c>
      <c r="AB83" s="19" t="s">
        <v>69</v>
      </c>
      <c r="AC83" s="146" t="s">
        <v>69</v>
      </c>
      <c r="AD83" s="19" t="s">
        <v>69</v>
      </c>
      <c r="AE83" s="146" t="s">
        <v>69</v>
      </c>
      <c r="AF83" s="30" t="s">
        <v>69</v>
      </c>
      <c r="AG83" s="171" t="s">
        <v>69</v>
      </c>
      <c r="AH83" s="30" t="s">
        <v>69</v>
      </c>
      <c r="AI83" s="158" t="s">
        <v>69</v>
      </c>
      <c r="AJ83" s="30" t="s">
        <v>69</v>
      </c>
      <c r="AK83" s="146" t="s">
        <v>69</v>
      </c>
      <c r="AL83" s="30" t="s">
        <v>69</v>
      </c>
      <c r="AM83" s="146" t="s">
        <v>69</v>
      </c>
      <c r="AN83" s="30" t="s">
        <v>69</v>
      </c>
      <c r="AO83" s="146" t="s">
        <v>69</v>
      </c>
      <c r="AP83" s="30" t="s">
        <v>69</v>
      </c>
      <c r="AQ83" s="146" t="s">
        <v>69</v>
      </c>
      <c r="AR83" s="30" t="s">
        <v>69</v>
      </c>
      <c r="AS83" s="146" t="s">
        <v>69</v>
      </c>
      <c r="AT83" s="30" t="s">
        <v>69</v>
      </c>
      <c r="AU83" s="158" t="s">
        <v>69</v>
      </c>
      <c r="AV83" s="30" t="s">
        <v>69</v>
      </c>
      <c r="AW83" s="146" t="s">
        <v>69</v>
      </c>
      <c r="AX83" s="45" t="s">
        <v>69</v>
      </c>
      <c r="AY83" s="107" t="s">
        <v>69</v>
      </c>
      <c r="AZ83" s="45" t="s">
        <v>69</v>
      </c>
      <c r="BA83" s="107" t="s">
        <v>69</v>
      </c>
      <c r="BB83" s="45" t="s">
        <v>69</v>
      </c>
      <c r="BC83" s="107" t="s">
        <v>69</v>
      </c>
      <c r="BD83" s="45" t="s">
        <v>69</v>
      </c>
      <c r="BE83" s="107" t="s">
        <v>69</v>
      </c>
      <c r="BF83" s="45" t="s">
        <v>69</v>
      </c>
      <c r="BG83" s="107" t="s">
        <v>69</v>
      </c>
      <c r="BH83" s="45" t="s">
        <v>69</v>
      </c>
      <c r="BI83" s="107" t="s">
        <v>69</v>
      </c>
      <c r="BJ83" s="45" t="s">
        <v>69</v>
      </c>
      <c r="BK83" s="107" t="s">
        <v>69</v>
      </c>
      <c r="BL83" s="45" t="s">
        <v>69</v>
      </c>
      <c r="BM83" s="107" t="s">
        <v>69</v>
      </c>
      <c r="BN83" s="45" t="s">
        <v>69</v>
      </c>
      <c r="BO83" s="107" t="s">
        <v>69</v>
      </c>
      <c r="BP83" s="74" t="s">
        <v>69</v>
      </c>
      <c r="BQ83" s="118" t="s">
        <v>69</v>
      </c>
      <c r="BR83" s="74" t="s">
        <v>69</v>
      </c>
      <c r="BS83" s="118" t="s">
        <v>69</v>
      </c>
      <c r="BT83" s="74" t="s">
        <v>69</v>
      </c>
      <c r="BU83" s="118" t="s">
        <v>69</v>
      </c>
      <c r="BV83" s="74" t="s">
        <v>69</v>
      </c>
      <c r="BW83" s="118" t="s">
        <v>69</v>
      </c>
      <c r="BX83" s="74" t="s">
        <v>69</v>
      </c>
      <c r="BY83" s="132" t="s">
        <v>69</v>
      </c>
      <c r="BZ83" s="82" t="s">
        <v>69</v>
      </c>
      <c r="CA83" s="132" t="s">
        <v>69</v>
      </c>
      <c r="CB83" s="82" t="s">
        <v>69</v>
      </c>
      <c r="CC83" s="132" t="s">
        <v>69</v>
      </c>
      <c r="CD83" s="54" t="s">
        <v>69</v>
      </c>
      <c r="CE83" s="138" t="s">
        <v>69</v>
      </c>
      <c r="CF83" s="54" t="s">
        <v>69</v>
      </c>
      <c r="CG83" s="138" t="s">
        <v>69</v>
      </c>
      <c r="CH83" s="54" t="s">
        <v>69</v>
      </c>
      <c r="CI83" s="138" t="s">
        <v>69</v>
      </c>
    </row>
    <row r="84" spans="1:87" ht="16.5" x14ac:dyDescent="0.35">
      <c r="A84" s="99" t="s">
        <v>670</v>
      </c>
      <c r="B84" s="99" t="s">
        <v>41</v>
      </c>
      <c r="C84" s="100" t="s">
        <v>667</v>
      </c>
      <c r="D84" s="100" t="s">
        <v>666</v>
      </c>
      <c r="E84" s="100">
        <f t="shared" si="63"/>
        <v>0</v>
      </c>
      <c r="F84" s="100"/>
      <c r="G84" s="100"/>
      <c r="H84" s="100"/>
      <c r="I84" s="100">
        <f>COUNTIF($M84:$ES84,"=-1")</f>
        <v>0</v>
      </c>
      <c r="J84" s="100">
        <f>COUNTIF($M84:$ES84,"=0")</f>
        <v>0</v>
      </c>
      <c r="K84" s="100">
        <f>COUNTIF($M84:$ES84,"=1")</f>
        <v>0</v>
      </c>
      <c r="L84" s="100">
        <f>COUNTIF($M84:$ES84,"=Mixed")</f>
        <v>0</v>
      </c>
      <c r="M84" s="205" t="s">
        <v>69</v>
      </c>
      <c r="N84" s="19" t="s">
        <v>69</v>
      </c>
      <c r="O84" s="205" t="s">
        <v>69</v>
      </c>
      <c r="P84" s="19" t="s">
        <v>69</v>
      </c>
      <c r="Q84" s="205" t="s">
        <v>69</v>
      </c>
      <c r="R84" s="19" t="s">
        <v>69</v>
      </c>
      <c r="S84" s="146" t="s">
        <v>69</v>
      </c>
      <c r="T84" s="19" t="s">
        <v>69</v>
      </c>
      <c r="U84" s="146" t="s">
        <v>69</v>
      </c>
      <c r="V84" s="19" t="s">
        <v>69</v>
      </c>
      <c r="W84" s="146" t="s">
        <v>69</v>
      </c>
      <c r="X84" s="19" t="s">
        <v>69</v>
      </c>
      <c r="Y84" s="146" t="s">
        <v>69</v>
      </c>
      <c r="Z84" s="19" t="s">
        <v>69</v>
      </c>
      <c r="AA84" s="146" t="s">
        <v>69</v>
      </c>
      <c r="AB84" s="19" t="s">
        <v>69</v>
      </c>
      <c r="AC84" s="146" t="s">
        <v>69</v>
      </c>
      <c r="AD84" s="19" t="s">
        <v>69</v>
      </c>
      <c r="AE84" s="146" t="s">
        <v>69</v>
      </c>
      <c r="AF84" s="30" t="s">
        <v>69</v>
      </c>
      <c r="AG84" s="171" t="s">
        <v>69</v>
      </c>
      <c r="AH84" s="30" t="s">
        <v>69</v>
      </c>
      <c r="AI84" s="158" t="s">
        <v>69</v>
      </c>
      <c r="AJ84" s="30" t="s">
        <v>69</v>
      </c>
      <c r="AK84" s="146" t="s">
        <v>69</v>
      </c>
      <c r="AL84" s="30" t="s">
        <v>69</v>
      </c>
      <c r="AM84" s="146" t="s">
        <v>69</v>
      </c>
      <c r="AN84" s="30" t="s">
        <v>69</v>
      </c>
      <c r="AO84" s="146" t="s">
        <v>69</v>
      </c>
      <c r="AP84" s="30" t="s">
        <v>69</v>
      </c>
      <c r="AQ84" s="146" t="s">
        <v>69</v>
      </c>
      <c r="AR84" s="30" t="s">
        <v>69</v>
      </c>
      <c r="AS84" s="146" t="s">
        <v>69</v>
      </c>
      <c r="AT84" s="30" t="s">
        <v>69</v>
      </c>
      <c r="AU84" s="158" t="s">
        <v>69</v>
      </c>
      <c r="AV84" s="30" t="s">
        <v>69</v>
      </c>
      <c r="AW84" s="146" t="s">
        <v>69</v>
      </c>
      <c r="AX84" s="45" t="s">
        <v>69</v>
      </c>
      <c r="AY84" s="107" t="s">
        <v>69</v>
      </c>
      <c r="AZ84" s="45" t="s">
        <v>69</v>
      </c>
      <c r="BA84" s="107" t="s">
        <v>69</v>
      </c>
      <c r="BB84" s="45" t="s">
        <v>69</v>
      </c>
      <c r="BC84" s="107" t="s">
        <v>69</v>
      </c>
      <c r="BD84" s="45" t="s">
        <v>69</v>
      </c>
      <c r="BE84" s="107" t="s">
        <v>69</v>
      </c>
      <c r="BF84" s="45" t="s">
        <v>69</v>
      </c>
      <c r="BG84" s="107" t="s">
        <v>69</v>
      </c>
      <c r="BH84" s="45" t="s">
        <v>69</v>
      </c>
      <c r="BI84" s="107" t="s">
        <v>69</v>
      </c>
      <c r="BJ84" s="45" t="s">
        <v>69</v>
      </c>
      <c r="BK84" s="107" t="s">
        <v>69</v>
      </c>
      <c r="BL84" s="45" t="s">
        <v>69</v>
      </c>
      <c r="BM84" s="107" t="s">
        <v>69</v>
      </c>
      <c r="BN84" s="45" t="s">
        <v>69</v>
      </c>
      <c r="BO84" s="107" t="s">
        <v>69</v>
      </c>
      <c r="BP84" s="74" t="s">
        <v>69</v>
      </c>
      <c r="BQ84" s="118" t="s">
        <v>69</v>
      </c>
      <c r="BR84" s="74" t="s">
        <v>69</v>
      </c>
      <c r="BS84" s="118" t="s">
        <v>69</v>
      </c>
      <c r="BT84" s="74" t="s">
        <v>69</v>
      </c>
      <c r="BU84" s="118" t="s">
        <v>69</v>
      </c>
      <c r="BV84" s="74" t="s">
        <v>69</v>
      </c>
      <c r="BW84" s="118" t="s">
        <v>69</v>
      </c>
      <c r="BX84" s="74" t="s">
        <v>69</v>
      </c>
      <c r="BY84" s="132" t="s">
        <v>69</v>
      </c>
      <c r="BZ84" s="82" t="s">
        <v>69</v>
      </c>
      <c r="CA84" s="132" t="s">
        <v>69</v>
      </c>
      <c r="CB84" s="82" t="s">
        <v>69</v>
      </c>
      <c r="CC84" s="132" t="s">
        <v>69</v>
      </c>
      <c r="CD84" s="54" t="s">
        <v>69</v>
      </c>
      <c r="CE84" s="138" t="s">
        <v>69</v>
      </c>
      <c r="CF84" s="54" t="s">
        <v>69</v>
      </c>
      <c r="CG84" s="138" t="s">
        <v>69</v>
      </c>
      <c r="CH84" s="54" t="s">
        <v>69</v>
      </c>
      <c r="CI84" s="138" t="s">
        <v>69</v>
      </c>
    </row>
    <row r="85" spans="1:87" ht="16.5" x14ac:dyDescent="0.35">
      <c r="A85" s="99" t="s">
        <v>670</v>
      </c>
      <c r="B85" s="99" t="s">
        <v>41</v>
      </c>
      <c r="C85" s="100" t="s">
        <v>668</v>
      </c>
      <c r="D85" s="100" t="s">
        <v>665</v>
      </c>
      <c r="E85" s="100">
        <f t="shared" si="63"/>
        <v>1</v>
      </c>
      <c r="F85" s="100">
        <f>COUNTIF($M85:$EV85,"=1")</f>
        <v>0</v>
      </c>
      <c r="G85" s="100">
        <f>COUNTIF($M85:$EV85,"=2")</f>
        <v>1</v>
      </c>
      <c r="H85" s="100">
        <f>COUNTIF($M85:$EV85,"=3")</f>
        <v>0</v>
      </c>
      <c r="I85" s="100"/>
      <c r="J85" s="100"/>
      <c r="K85" s="100"/>
      <c r="L85" s="100"/>
      <c r="M85" s="205" t="s">
        <v>69</v>
      </c>
      <c r="N85" s="19" t="s">
        <v>69</v>
      </c>
      <c r="O85" s="205" t="s">
        <v>69</v>
      </c>
      <c r="P85" s="19" t="s">
        <v>69</v>
      </c>
      <c r="Q85" s="205" t="s">
        <v>69</v>
      </c>
      <c r="R85" s="19" t="s">
        <v>69</v>
      </c>
      <c r="S85" s="146" t="s">
        <v>69</v>
      </c>
      <c r="T85" s="19" t="s">
        <v>69</v>
      </c>
      <c r="U85" s="146" t="s">
        <v>69</v>
      </c>
      <c r="V85" s="19" t="s">
        <v>69</v>
      </c>
      <c r="W85" s="146" t="s">
        <v>69</v>
      </c>
      <c r="X85" s="19" t="s">
        <v>69</v>
      </c>
      <c r="Y85" s="146" t="s">
        <v>69</v>
      </c>
      <c r="Z85" s="19" t="s">
        <v>69</v>
      </c>
      <c r="AA85" s="146" t="s">
        <v>69</v>
      </c>
      <c r="AB85" s="19" t="s">
        <v>69</v>
      </c>
      <c r="AC85" s="146" t="s">
        <v>69</v>
      </c>
      <c r="AD85" s="19" t="s">
        <v>69</v>
      </c>
      <c r="AE85" s="146" t="s">
        <v>69</v>
      </c>
      <c r="AF85" s="30" t="s">
        <v>69</v>
      </c>
      <c r="AG85" s="171" t="s">
        <v>69</v>
      </c>
      <c r="AH85" s="30" t="s">
        <v>69</v>
      </c>
      <c r="AI85" s="158" t="s">
        <v>69</v>
      </c>
      <c r="AJ85" s="30" t="s">
        <v>69</v>
      </c>
      <c r="AK85" s="146" t="s">
        <v>69</v>
      </c>
      <c r="AL85" s="30" t="s">
        <v>69</v>
      </c>
      <c r="AM85" s="146" t="s">
        <v>69</v>
      </c>
      <c r="AN85" s="30" t="s">
        <v>69</v>
      </c>
      <c r="AO85" s="146" t="s">
        <v>69</v>
      </c>
      <c r="AP85" s="30" t="s">
        <v>69</v>
      </c>
      <c r="AQ85" s="146" t="s">
        <v>69</v>
      </c>
      <c r="AR85" s="30" t="s">
        <v>69</v>
      </c>
      <c r="AS85" s="146" t="s">
        <v>69</v>
      </c>
      <c r="AT85" s="30" t="s">
        <v>69</v>
      </c>
      <c r="AU85" s="158" t="s">
        <v>69</v>
      </c>
      <c r="AV85" s="30" t="s">
        <v>69</v>
      </c>
      <c r="AW85" s="146" t="s">
        <v>69</v>
      </c>
      <c r="AX85" s="45" t="s">
        <v>69</v>
      </c>
      <c r="AY85" s="107" t="s">
        <v>69</v>
      </c>
      <c r="AZ85" s="45" t="s">
        <v>69</v>
      </c>
      <c r="BA85" s="107" t="s">
        <v>69</v>
      </c>
      <c r="BB85" s="45" t="s">
        <v>69</v>
      </c>
      <c r="BC85" s="107" t="s">
        <v>69</v>
      </c>
      <c r="BD85" s="45" t="s">
        <v>69</v>
      </c>
      <c r="BE85" s="107" t="s">
        <v>69</v>
      </c>
      <c r="BF85" s="45" t="s">
        <v>69</v>
      </c>
      <c r="BG85" s="107" t="s">
        <v>69</v>
      </c>
      <c r="BH85" s="45" t="s">
        <v>69</v>
      </c>
      <c r="BI85" s="107" t="s">
        <v>69</v>
      </c>
      <c r="BJ85" s="45" t="s">
        <v>69</v>
      </c>
      <c r="BK85" s="107" t="s">
        <v>69</v>
      </c>
      <c r="BL85" s="45" t="s">
        <v>69</v>
      </c>
      <c r="BM85" s="107" t="s">
        <v>69</v>
      </c>
      <c r="BN85" s="45" t="s">
        <v>69</v>
      </c>
      <c r="BO85" s="107" t="s">
        <v>69</v>
      </c>
      <c r="BP85" s="74">
        <v>2</v>
      </c>
      <c r="BQ85" s="118" t="s">
        <v>69</v>
      </c>
      <c r="BR85" s="74" t="s">
        <v>69</v>
      </c>
      <c r="BS85" s="118" t="s">
        <v>69</v>
      </c>
      <c r="BT85" s="74" t="s">
        <v>69</v>
      </c>
      <c r="BU85" s="118" t="s">
        <v>69</v>
      </c>
      <c r="BV85" s="74" t="s">
        <v>69</v>
      </c>
      <c r="BW85" s="118" t="s">
        <v>69</v>
      </c>
      <c r="BX85" s="74" t="s">
        <v>69</v>
      </c>
      <c r="BY85" s="132" t="s">
        <v>69</v>
      </c>
      <c r="BZ85" s="82" t="s">
        <v>69</v>
      </c>
      <c r="CA85" s="132" t="s">
        <v>69</v>
      </c>
      <c r="CB85" s="82" t="s">
        <v>69</v>
      </c>
      <c r="CC85" s="132" t="s">
        <v>69</v>
      </c>
      <c r="CD85" s="54" t="s">
        <v>69</v>
      </c>
      <c r="CE85" s="138" t="s">
        <v>69</v>
      </c>
      <c r="CF85" s="54" t="s">
        <v>69</v>
      </c>
      <c r="CG85" s="138" t="s">
        <v>69</v>
      </c>
      <c r="CH85" s="54" t="s">
        <v>69</v>
      </c>
      <c r="CI85" s="138" t="s">
        <v>69</v>
      </c>
    </row>
    <row r="86" spans="1:87" ht="16.5" x14ac:dyDescent="0.35">
      <c r="A86" s="99" t="s">
        <v>670</v>
      </c>
      <c r="B86" s="99" t="s">
        <v>41</v>
      </c>
      <c r="C86" s="100" t="s">
        <v>668</v>
      </c>
      <c r="D86" s="100" t="s">
        <v>666</v>
      </c>
      <c r="E86" s="100">
        <f t="shared" si="63"/>
        <v>1</v>
      </c>
      <c r="F86" s="100"/>
      <c r="G86" s="100"/>
      <c r="H86" s="100"/>
      <c r="I86" s="100">
        <f>COUNTIF($M86:$ES86,"=-1")</f>
        <v>0</v>
      </c>
      <c r="J86" s="100">
        <f>COUNTIF($M86:$ES86,"=0")</f>
        <v>0</v>
      </c>
      <c r="K86" s="100">
        <f>COUNTIF($M86:$ES86,"=1")</f>
        <v>1</v>
      </c>
      <c r="L86" s="100">
        <f>COUNTIF($M86:$ES86,"=Mixed")</f>
        <v>0</v>
      </c>
      <c r="M86" s="205" t="s">
        <v>69</v>
      </c>
      <c r="N86" s="19" t="s">
        <v>69</v>
      </c>
      <c r="O86" s="205" t="s">
        <v>69</v>
      </c>
      <c r="P86" s="19" t="s">
        <v>69</v>
      </c>
      <c r="Q86" s="205" t="s">
        <v>69</v>
      </c>
      <c r="R86" s="19" t="s">
        <v>69</v>
      </c>
      <c r="S86" s="146" t="s">
        <v>69</v>
      </c>
      <c r="T86" s="19" t="s">
        <v>69</v>
      </c>
      <c r="U86" s="146" t="s">
        <v>69</v>
      </c>
      <c r="V86" s="19" t="s">
        <v>69</v>
      </c>
      <c r="W86" s="146" t="s">
        <v>69</v>
      </c>
      <c r="X86" s="19" t="s">
        <v>69</v>
      </c>
      <c r="Y86" s="146" t="s">
        <v>69</v>
      </c>
      <c r="Z86" s="19" t="s">
        <v>69</v>
      </c>
      <c r="AA86" s="146" t="s">
        <v>69</v>
      </c>
      <c r="AB86" s="19" t="s">
        <v>69</v>
      </c>
      <c r="AC86" s="146" t="s">
        <v>69</v>
      </c>
      <c r="AD86" s="19" t="s">
        <v>69</v>
      </c>
      <c r="AE86" s="146" t="s">
        <v>69</v>
      </c>
      <c r="AF86" s="30" t="s">
        <v>69</v>
      </c>
      <c r="AG86" s="171" t="s">
        <v>69</v>
      </c>
      <c r="AH86" s="30" t="s">
        <v>69</v>
      </c>
      <c r="AI86" s="158" t="s">
        <v>69</v>
      </c>
      <c r="AJ86" s="30" t="s">
        <v>69</v>
      </c>
      <c r="AK86" s="146" t="s">
        <v>69</v>
      </c>
      <c r="AL86" s="30" t="s">
        <v>69</v>
      </c>
      <c r="AM86" s="146" t="s">
        <v>69</v>
      </c>
      <c r="AN86" s="30" t="s">
        <v>69</v>
      </c>
      <c r="AO86" s="146" t="s">
        <v>69</v>
      </c>
      <c r="AP86" s="30" t="s">
        <v>69</v>
      </c>
      <c r="AQ86" s="146" t="s">
        <v>69</v>
      </c>
      <c r="AR86" s="30" t="s">
        <v>69</v>
      </c>
      <c r="AS86" s="146" t="s">
        <v>69</v>
      </c>
      <c r="AT86" s="30" t="s">
        <v>69</v>
      </c>
      <c r="AU86" s="158" t="s">
        <v>69</v>
      </c>
      <c r="AV86" s="30" t="s">
        <v>69</v>
      </c>
      <c r="AW86" s="146" t="s">
        <v>69</v>
      </c>
      <c r="AX86" s="45" t="s">
        <v>69</v>
      </c>
      <c r="AY86" s="107" t="s">
        <v>69</v>
      </c>
      <c r="AZ86" s="45" t="s">
        <v>69</v>
      </c>
      <c r="BA86" s="107" t="s">
        <v>69</v>
      </c>
      <c r="BB86" s="45" t="s">
        <v>69</v>
      </c>
      <c r="BC86" s="107" t="s">
        <v>69</v>
      </c>
      <c r="BD86" s="45" t="s">
        <v>69</v>
      </c>
      <c r="BE86" s="107" t="s">
        <v>69</v>
      </c>
      <c r="BF86" s="45" t="s">
        <v>69</v>
      </c>
      <c r="BG86" s="107" t="s">
        <v>69</v>
      </c>
      <c r="BH86" s="45" t="s">
        <v>69</v>
      </c>
      <c r="BI86" s="107" t="s">
        <v>69</v>
      </c>
      <c r="BJ86" s="45" t="s">
        <v>69</v>
      </c>
      <c r="BK86" s="107" t="s">
        <v>69</v>
      </c>
      <c r="BL86" s="45" t="s">
        <v>69</v>
      </c>
      <c r="BM86" s="107" t="s">
        <v>69</v>
      </c>
      <c r="BN86" s="45" t="s">
        <v>69</v>
      </c>
      <c r="BO86" s="107" t="s">
        <v>69</v>
      </c>
      <c r="BP86" s="74">
        <v>1</v>
      </c>
      <c r="BQ86" s="118" t="s">
        <v>69</v>
      </c>
      <c r="BR86" s="74" t="s">
        <v>69</v>
      </c>
      <c r="BS86" s="118" t="s">
        <v>69</v>
      </c>
      <c r="BT86" s="74" t="s">
        <v>69</v>
      </c>
      <c r="BU86" s="118" t="s">
        <v>69</v>
      </c>
      <c r="BV86" s="74" t="s">
        <v>69</v>
      </c>
      <c r="BW86" s="118" t="s">
        <v>69</v>
      </c>
      <c r="BX86" s="74" t="s">
        <v>69</v>
      </c>
      <c r="BY86" s="132" t="s">
        <v>69</v>
      </c>
      <c r="BZ86" s="82" t="s">
        <v>69</v>
      </c>
      <c r="CA86" s="132" t="s">
        <v>69</v>
      </c>
      <c r="CB86" s="82" t="s">
        <v>69</v>
      </c>
      <c r="CC86" s="132" t="s">
        <v>69</v>
      </c>
      <c r="CD86" s="54" t="s">
        <v>69</v>
      </c>
      <c r="CE86" s="138" t="s">
        <v>69</v>
      </c>
      <c r="CF86" s="54" t="s">
        <v>69</v>
      </c>
      <c r="CG86" s="138" t="s">
        <v>69</v>
      </c>
      <c r="CH86" s="54" t="s">
        <v>69</v>
      </c>
      <c r="CI86" s="138" t="s">
        <v>69</v>
      </c>
    </row>
    <row r="87" spans="1:87" ht="16.5" x14ac:dyDescent="0.35">
      <c r="A87" s="99" t="s">
        <v>670</v>
      </c>
      <c r="B87" s="99" t="s">
        <v>41</v>
      </c>
      <c r="C87" s="100" t="s">
        <v>22</v>
      </c>
      <c r="D87" s="100" t="s">
        <v>22</v>
      </c>
      <c r="E87" s="95">
        <f>SUM(F87:H87)</f>
        <v>21</v>
      </c>
      <c r="F87" s="96">
        <f>SUM(F81:F86)</f>
        <v>7</v>
      </c>
      <c r="G87" s="96">
        <f t="shared" ref="G87" si="64">SUM(G81:G86)</f>
        <v>10</v>
      </c>
      <c r="H87" s="96">
        <f t="shared" ref="H87" si="65">SUM(H81:H86)</f>
        <v>4</v>
      </c>
      <c r="I87" s="96">
        <f t="shared" ref="I87" si="66">SUM(I81:I86)</f>
        <v>0</v>
      </c>
      <c r="J87" s="96">
        <f t="shared" ref="J87" si="67">SUM(J81:J86)</f>
        <v>1</v>
      </c>
      <c r="K87" s="96">
        <f t="shared" ref="K87" si="68">SUM(K81:K86)</f>
        <v>19</v>
      </c>
      <c r="L87" s="96">
        <f t="shared" ref="L87" si="69">SUM(L81:L86)</f>
        <v>1</v>
      </c>
      <c r="M87" s="206"/>
      <c r="N87" s="15"/>
      <c r="O87" s="206"/>
      <c r="P87" s="15"/>
      <c r="Q87" s="206" t="s">
        <v>112</v>
      </c>
      <c r="R87" s="15"/>
      <c r="S87" s="145"/>
      <c r="T87" s="15"/>
      <c r="U87" s="145"/>
      <c r="V87" s="15"/>
      <c r="W87" s="145"/>
      <c r="X87" s="15"/>
      <c r="Y87" s="145" t="s">
        <v>794</v>
      </c>
      <c r="Z87" s="15"/>
      <c r="AA87" s="145" t="s">
        <v>197</v>
      </c>
      <c r="AB87" s="15"/>
      <c r="AC87" s="145"/>
      <c r="AD87" s="15"/>
      <c r="AE87" s="145"/>
      <c r="AF87" s="85"/>
      <c r="AG87" s="151"/>
      <c r="AH87" s="61"/>
      <c r="AI87" s="151"/>
      <c r="AJ87" s="61"/>
      <c r="AK87" s="153"/>
      <c r="AL87" s="61"/>
      <c r="AM87" s="145"/>
      <c r="AN87" s="61"/>
      <c r="AO87" s="145" t="s">
        <v>800</v>
      </c>
      <c r="AP87" s="61"/>
      <c r="AQ87" s="145"/>
      <c r="AR87" s="61" t="s">
        <v>801</v>
      </c>
      <c r="AS87" s="145"/>
      <c r="AT87" s="61"/>
      <c r="AU87" s="151" t="s">
        <v>803</v>
      </c>
      <c r="AV87" s="61"/>
      <c r="AW87" s="145"/>
      <c r="AX87" s="47"/>
      <c r="AY87" s="106"/>
      <c r="AZ87" s="47"/>
      <c r="BA87" s="106"/>
      <c r="BB87" s="47"/>
      <c r="BC87" s="242"/>
      <c r="BD87" s="47"/>
      <c r="BE87" s="106"/>
      <c r="BF87" s="49"/>
      <c r="BG87" s="106"/>
      <c r="BH87" s="47"/>
      <c r="BI87" s="106"/>
      <c r="BJ87" s="47"/>
      <c r="BK87" s="106"/>
      <c r="BL87" s="47"/>
      <c r="BM87" s="106"/>
      <c r="BN87" s="47"/>
      <c r="BO87" s="106"/>
      <c r="BP87" s="75" t="s">
        <v>516</v>
      </c>
      <c r="BQ87" s="120" t="s">
        <v>524</v>
      </c>
      <c r="BR87" s="72" t="s">
        <v>534</v>
      </c>
      <c r="BS87" s="120" t="s">
        <v>541</v>
      </c>
      <c r="BT87" s="72" t="s">
        <v>548</v>
      </c>
      <c r="BU87" s="120" t="s">
        <v>816</v>
      </c>
      <c r="BV87" s="72" t="s">
        <v>817</v>
      </c>
      <c r="BW87" s="118" t="s">
        <v>818</v>
      </c>
      <c r="BX87" s="74"/>
      <c r="BY87" s="134" t="s">
        <v>819</v>
      </c>
      <c r="BZ87" s="80" t="s">
        <v>820</v>
      </c>
      <c r="CA87" s="132"/>
      <c r="CB87" s="80" t="s">
        <v>822</v>
      </c>
      <c r="CC87" s="134" t="s">
        <v>823</v>
      </c>
      <c r="CD87" s="54"/>
      <c r="CE87" s="138"/>
      <c r="CF87" s="54"/>
      <c r="CG87" s="137" t="s">
        <v>781</v>
      </c>
      <c r="CH87" s="56" t="s">
        <v>779</v>
      </c>
      <c r="CI87" s="137" t="s">
        <v>780</v>
      </c>
    </row>
    <row r="88" spans="1:87" ht="16.5" x14ac:dyDescent="0.35">
      <c r="A88" s="99" t="s">
        <v>670</v>
      </c>
      <c r="B88" s="99" t="s">
        <v>42</v>
      </c>
      <c r="C88" s="100" t="s">
        <v>664</v>
      </c>
      <c r="D88" s="100" t="s">
        <v>665</v>
      </c>
      <c r="E88" s="100">
        <f t="shared" si="63"/>
        <v>4</v>
      </c>
      <c r="F88" s="100">
        <f>COUNTIF($M88:$EV88,"=1")</f>
        <v>1</v>
      </c>
      <c r="G88" s="100">
        <f>COUNTIF($M88:$EV88,"=2")</f>
        <v>3</v>
      </c>
      <c r="H88" s="100">
        <f>COUNTIF($M88:$EV88,"=3")</f>
        <v>0</v>
      </c>
      <c r="I88" s="100"/>
      <c r="J88" s="100"/>
      <c r="K88" s="100"/>
      <c r="L88" s="100"/>
      <c r="M88" s="205" t="s">
        <v>69</v>
      </c>
      <c r="N88" s="19" t="s">
        <v>69</v>
      </c>
      <c r="O88" s="205" t="s">
        <v>69</v>
      </c>
      <c r="P88" s="19" t="s">
        <v>69</v>
      </c>
      <c r="Q88" s="205" t="s">
        <v>69</v>
      </c>
      <c r="R88" s="19" t="s">
        <v>69</v>
      </c>
      <c r="S88" s="146" t="s">
        <v>69</v>
      </c>
      <c r="T88" s="19" t="s">
        <v>69</v>
      </c>
      <c r="U88" s="146" t="s">
        <v>69</v>
      </c>
      <c r="V88" s="19" t="s">
        <v>69</v>
      </c>
      <c r="W88" s="146" t="s">
        <v>69</v>
      </c>
      <c r="X88" s="19" t="s">
        <v>69</v>
      </c>
      <c r="Y88" s="146" t="s">
        <v>69</v>
      </c>
      <c r="Z88" s="19" t="s">
        <v>69</v>
      </c>
      <c r="AA88" s="146" t="s">
        <v>69</v>
      </c>
      <c r="AB88" s="19" t="s">
        <v>69</v>
      </c>
      <c r="AC88" s="146" t="s">
        <v>69</v>
      </c>
      <c r="AD88" s="19" t="s">
        <v>69</v>
      </c>
      <c r="AE88" s="146" t="s">
        <v>69</v>
      </c>
      <c r="AF88" s="30">
        <v>2</v>
      </c>
      <c r="AG88" s="171" t="s">
        <v>69</v>
      </c>
      <c r="AH88" s="30" t="s">
        <v>69</v>
      </c>
      <c r="AI88" s="158" t="s">
        <v>69</v>
      </c>
      <c r="AJ88" s="61" t="s">
        <v>69</v>
      </c>
      <c r="AK88" s="145">
        <v>1</v>
      </c>
      <c r="AL88" s="61" t="s">
        <v>69</v>
      </c>
      <c r="AM88" s="145" t="s">
        <v>69</v>
      </c>
      <c r="AN88" s="61" t="s">
        <v>69</v>
      </c>
      <c r="AO88" s="145" t="s">
        <v>69</v>
      </c>
      <c r="AP88" s="61" t="s">
        <v>69</v>
      </c>
      <c r="AQ88" s="145" t="s">
        <v>69</v>
      </c>
      <c r="AR88" s="61" t="s">
        <v>69</v>
      </c>
      <c r="AS88" s="145" t="s">
        <v>69</v>
      </c>
      <c r="AT88" s="61" t="s">
        <v>69</v>
      </c>
      <c r="AU88" s="151">
        <v>2</v>
      </c>
      <c r="AV88" s="61" t="s">
        <v>69</v>
      </c>
      <c r="AW88" s="145" t="s">
        <v>69</v>
      </c>
      <c r="AX88" s="45" t="s">
        <v>69</v>
      </c>
      <c r="AY88" s="107" t="s">
        <v>69</v>
      </c>
      <c r="AZ88" s="45" t="s">
        <v>69</v>
      </c>
      <c r="BA88" s="107" t="s">
        <v>69</v>
      </c>
      <c r="BB88" s="45" t="s">
        <v>69</v>
      </c>
      <c r="BC88" s="107" t="s">
        <v>69</v>
      </c>
      <c r="BD88" s="45" t="s">
        <v>69</v>
      </c>
      <c r="BE88" s="107" t="s">
        <v>69</v>
      </c>
      <c r="BF88" s="45" t="s">
        <v>69</v>
      </c>
      <c r="BG88" s="107" t="s">
        <v>69</v>
      </c>
      <c r="BH88" s="45" t="s">
        <v>69</v>
      </c>
      <c r="BI88" s="107">
        <v>2</v>
      </c>
      <c r="BJ88" s="45" t="s">
        <v>69</v>
      </c>
      <c r="BK88" s="107" t="s">
        <v>69</v>
      </c>
      <c r="BL88" s="45" t="s">
        <v>69</v>
      </c>
      <c r="BM88" s="107" t="s">
        <v>69</v>
      </c>
      <c r="BN88" s="45" t="s">
        <v>69</v>
      </c>
      <c r="BO88" s="107" t="s">
        <v>69</v>
      </c>
      <c r="BP88" s="74" t="s">
        <v>69</v>
      </c>
      <c r="BQ88" s="118" t="s">
        <v>69</v>
      </c>
      <c r="BR88" s="74" t="s">
        <v>69</v>
      </c>
      <c r="BS88" s="118" t="s">
        <v>69</v>
      </c>
      <c r="BT88" s="74" t="s">
        <v>69</v>
      </c>
      <c r="BU88" s="118" t="s">
        <v>69</v>
      </c>
      <c r="BV88" s="74" t="s">
        <v>69</v>
      </c>
      <c r="BW88" s="118" t="s">
        <v>69</v>
      </c>
      <c r="BX88" s="74" t="s">
        <v>69</v>
      </c>
      <c r="BY88" s="132" t="s">
        <v>69</v>
      </c>
      <c r="BZ88" s="82" t="s">
        <v>69</v>
      </c>
      <c r="CA88" s="132" t="s">
        <v>69</v>
      </c>
      <c r="CB88" s="82" t="s">
        <v>69</v>
      </c>
      <c r="CC88" s="132" t="s">
        <v>69</v>
      </c>
      <c r="CD88" s="54" t="s">
        <v>69</v>
      </c>
      <c r="CE88" s="138" t="s">
        <v>69</v>
      </c>
      <c r="CF88" s="54" t="s">
        <v>69</v>
      </c>
      <c r="CG88" s="138" t="s">
        <v>69</v>
      </c>
      <c r="CH88" s="54" t="s">
        <v>69</v>
      </c>
      <c r="CI88" s="138" t="s">
        <v>69</v>
      </c>
    </row>
    <row r="89" spans="1:87" ht="16.5" x14ac:dyDescent="0.35">
      <c r="A89" s="99" t="s">
        <v>670</v>
      </c>
      <c r="B89" s="99" t="s">
        <v>42</v>
      </c>
      <c r="C89" s="100" t="s">
        <v>664</v>
      </c>
      <c r="D89" s="100" t="s">
        <v>666</v>
      </c>
      <c r="E89" s="100">
        <f t="shared" si="63"/>
        <v>4</v>
      </c>
      <c r="F89" s="100"/>
      <c r="G89" s="100"/>
      <c r="H89" s="100"/>
      <c r="I89" s="100">
        <f>COUNTIF($M89:$ES89,"=-1")</f>
        <v>0</v>
      </c>
      <c r="J89" s="100">
        <f>COUNTIF($M89:$ES89,"=0")</f>
        <v>0</v>
      </c>
      <c r="K89" s="100">
        <f>COUNTIF($M89:$ES89,"=1")</f>
        <v>4</v>
      </c>
      <c r="L89" s="100">
        <f>COUNTIF($M89:$ES89,"=Mixed")</f>
        <v>0</v>
      </c>
      <c r="M89" s="205" t="s">
        <v>69</v>
      </c>
      <c r="N89" s="19" t="s">
        <v>69</v>
      </c>
      <c r="O89" s="205" t="s">
        <v>69</v>
      </c>
      <c r="P89" s="19" t="s">
        <v>69</v>
      </c>
      <c r="Q89" s="205" t="s">
        <v>69</v>
      </c>
      <c r="R89" s="19" t="s">
        <v>69</v>
      </c>
      <c r="S89" s="146" t="s">
        <v>69</v>
      </c>
      <c r="T89" s="19" t="s">
        <v>69</v>
      </c>
      <c r="U89" s="146" t="s">
        <v>69</v>
      </c>
      <c r="V89" s="19" t="s">
        <v>69</v>
      </c>
      <c r="W89" s="146" t="s">
        <v>69</v>
      </c>
      <c r="X89" s="19" t="s">
        <v>69</v>
      </c>
      <c r="Y89" s="146" t="s">
        <v>69</v>
      </c>
      <c r="Z89" s="19" t="s">
        <v>69</v>
      </c>
      <c r="AA89" s="146" t="s">
        <v>69</v>
      </c>
      <c r="AB89" s="19" t="s">
        <v>69</v>
      </c>
      <c r="AC89" s="146" t="s">
        <v>69</v>
      </c>
      <c r="AD89" s="19" t="s">
        <v>69</v>
      </c>
      <c r="AE89" s="146" t="s">
        <v>69</v>
      </c>
      <c r="AF89" s="30">
        <v>1</v>
      </c>
      <c r="AG89" s="171" t="s">
        <v>69</v>
      </c>
      <c r="AH89" s="30" t="s">
        <v>69</v>
      </c>
      <c r="AI89" s="158" t="s">
        <v>69</v>
      </c>
      <c r="AJ89" s="61" t="s">
        <v>69</v>
      </c>
      <c r="AK89" s="145">
        <v>1</v>
      </c>
      <c r="AL89" s="61" t="s">
        <v>69</v>
      </c>
      <c r="AM89" s="145" t="s">
        <v>69</v>
      </c>
      <c r="AN89" s="61" t="s">
        <v>69</v>
      </c>
      <c r="AO89" s="145" t="s">
        <v>69</v>
      </c>
      <c r="AP89" s="61" t="s">
        <v>69</v>
      </c>
      <c r="AQ89" s="145" t="s">
        <v>69</v>
      </c>
      <c r="AR89" s="61" t="s">
        <v>69</v>
      </c>
      <c r="AS89" s="145" t="s">
        <v>69</v>
      </c>
      <c r="AT89" s="61" t="s">
        <v>69</v>
      </c>
      <c r="AU89" s="151">
        <v>1</v>
      </c>
      <c r="AV89" s="61" t="s">
        <v>69</v>
      </c>
      <c r="AW89" s="145" t="s">
        <v>69</v>
      </c>
      <c r="AX89" s="45" t="s">
        <v>69</v>
      </c>
      <c r="AY89" s="107" t="s">
        <v>69</v>
      </c>
      <c r="AZ89" s="45" t="s">
        <v>69</v>
      </c>
      <c r="BA89" s="107" t="s">
        <v>69</v>
      </c>
      <c r="BB89" s="45" t="s">
        <v>69</v>
      </c>
      <c r="BC89" s="107" t="s">
        <v>69</v>
      </c>
      <c r="BD89" s="45" t="s">
        <v>69</v>
      </c>
      <c r="BE89" s="107" t="s">
        <v>69</v>
      </c>
      <c r="BF89" s="45" t="s">
        <v>69</v>
      </c>
      <c r="BG89" s="107" t="s">
        <v>69</v>
      </c>
      <c r="BH89" s="45" t="s">
        <v>69</v>
      </c>
      <c r="BI89" s="107">
        <v>1</v>
      </c>
      <c r="BJ89" s="45" t="s">
        <v>69</v>
      </c>
      <c r="BK89" s="107" t="s">
        <v>69</v>
      </c>
      <c r="BL89" s="45" t="s">
        <v>69</v>
      </c>
      <c r="BM89" s="107" t="s">
        <v>69</v>
      </c>
      <c r="BN89" s="45" t="s">
        <v>69</v>
      </c>
      <c r="BO89" s="107" t="s">
        <v>69</v>
      </c>
      <c r="BP89" s="74" t="s">
        <v>69</v>
      </c>
      <c r="BQ89" s="118" t="s">
        <v>69</v>
      </c>
      <c r="BR89" s="74" t="s">
        <v>69</v>
      </c>
      <c r="BS89" s="118" t="s">
        <v>69</v>
      </c>
      <c r="BT89" s="74" t="s">
        <v>69</v>
      </c>
      <c r="BU89" s="118" t="s">
        <v>69</v>
      </c>
      <c r="BV89" s="74" t="s">
        <v>69</v>
      </c>
      <c r="BW89" s="118" t="s">
        <v>69</v>
      </c>
      <c r="BX89" s="74" t="s">
        <v>69</v>
      </c>
      <c r="BY89" s="132" t="s">
        <v>69</v>
      </c>
      <c r="BZ89" s="82" t="s">
        <v>69</v>
      </c>
      <c r="CA89" s="132" t="s">
        <v>69</v>
      </c>
      <c r="CB89" s="82" t="s">
        <v>69</v>
      </c>
      <c r="CC89" s="132" t="s">
        <v>69</v>
      </c>
      <c r="CD89" s="54" t="s">
        <v>69</v>
      </c>
      <c r="CE89" s="138" t="s">
        <v>69</v>
      </c>
      <c r="CF89" s="54" t="s">
        <v>69</v>
      </c>
      <c r="CG89" s="138" t="s">
        <v>69</v>
      </c>
      <c r="CH89" s="54" t="s">
        <v>69</v>
      </c>
      <c r="CI89" s="138" t="s">
        <v>69</v>
      </c>
    </row>
    <row r="90" spans="1:87" ht="16.5" x14ac:dyDescent="0.35">
      <c r="A90" s="99" t="s">
        <v>670</v>
      </c>
      <c r="B90" s="99" t="s">
        <v>42</v>
      </c>
      <c r="C90" s="100" t="s">
        <v>667</v>
      </c>
      <c r="D90" s="100" t="s">
        <v>665</v>
      </c>
      <c r="E90" s="100">
        <f t="shared" si="63"/>
        <v>0</v>
      </c>
      <c r="F90" s="100">
        <f>COUNTIF($M90:$EV90,"=1")</f>
        <v>0</v>
      </c>
      <c r="G90" s="100">
        <f>COUNTIF($M90:$EV90,"=2")</f>
        <v>0</v>
      </c>
      <c r="H90" s="100">
        <f>COUNTIF($M90:$EV90,"=3")</f>
        <v>0</v>
      </c>
      <c r="I90" s="100"/>
      <c r="J90" s="100"/>
      <c r="K90" s="100"/>
      <c r="L90" s="100"/>
      <c r="M90" s="205" t="s">
        <v>69</v>
      </c>
      <c r="N90" s="19" t="s">
        <v>69</v>
      </c>
      <c r="O90" s="205" t="s">
        <v>69</v>
      </c>
      <c r="P90" s="19" t="s">
        <v>69</v>
      </c>
      <c r="Q90" s="205" t="s">
        <v>69</v>
      </c>
      <c r="R90" s="19" t="s">
        <v>69</v>
      </c>
      <c r="S90" s="146" t="s">
        <v>69</v>
      </c>
      <c r="T90" s="19" t="s">
        <v>69</v>
      </c>
      <c r="U90" s="146" t="s">
        <v>69</v>
      </c>
      <c r="V90" s="19" t="s">
        <v>69</v>
      </c>
      <c r="W90" s="146" t="s">
        <v>69</v>
      </c>
      <c r="X90" s="19" t="s">
        <v>69</v>
      </c>
      <c r="Y90" s="146" t="s">
        <v>69</v>
      </c>
      <c r="Z90" s="19" t="s">
        <v>69</v>
      </c>
      <c r="AA90" s="146" t="s">
        <v>69</v>
      </c>
      <c r="AB90" s="19" t="s">
        <v>69</v>
      </c>
      <c r="AC90" s="146" t="s">
        <v>69</v>
      </c>
      <c r="AD90" s="19" t="s">
        <v>69</v>
      </c>
      <c r="AE90" s="146" t="s">
        <v>69</v>
      </c>
      <c r="AF90" s="30" t="s">
        <v>69</v>
      </c>
      <c r="AG90" s="171" t="s">
        <v>69</v>
      </c>
      <c r="AH90" s="30" t="s">
        <v>69</v>
      </c>
      <c r="AI90" s="158" t="s">
        <v>69</v>
      </c>
      <c r="AJ90" s="61" t="s">
        <v>69</v>
      </c>
      <c r="AK90" s="145" t="s">
        <v>69</v>
      </c>
      <c r="AL90" s="61" t="s">
        <v>69</v>
      </c>
      <c r="AM90" s="145" t="s">
        <v>69</v>
      </c>
      <c r="AN90" s="61" t="s">
        <v>69</v>
      </c>
      <c r="AO90" s="145" t="s">
        <v>69</v>
      </c>
      <c r="AP90" s="61" t="s">
        <v>69</v>
      </c>
      <c r="AQ90" s="145" t="s">
        <v>69</v>
      </c>
      <c r="AR90" s="61" t="s">
        <v>69</v>
      </c>
      <c r="AS90" s="145" t="s">
        <v>69</v>
      </c>
      <c r="AT90" s="61" t="s">
        <v>69</v>
      </c>
      <c r="AU90" s="151" t="s">
        <v>69</v>
      </c>
      <c r="AV90" s="61" t="s">
        <v>69</v>
      </c>
      <c r="AW90" s="145" t="s">
        <v>69</v>
      </c>
      <c r="AX90" s="45" t="s">
        <v>69</v>
      </c>
      <c r="AY90" s="107" t="s">
        <v>69</v>
      </c>
      <c r="AZ90" s="45" t="s">
        <v>69</v>
      </c>
      <c r="BA90" s="107" t="s">
        <v>69</v>
      </c>
      <c r="BB90" s="45" t="s">
        <v>69</v>
      </c>
      <c r="BC90" s="107" t="s">
        <v>69</v>
      </c>
      <c r="BD90" s="45" t="s">
        <v>69</v>
      </c>
      <c r="BE90" s="107" t="s">
        <v>69</v>
      </c>
      <c r="BF90" s="45" t="s">
        <v>69</v>
      </c>
      <c r="BG90" s="107" t="s">
        <v>69</v>
      </c>
      <c r="BH90" s="45" t="s">
        <v>69</v>
      </c>
      <c r="BI90" s="107" t="s">
        <v>69</v>
      </c>
      <c r="BJ90" s="45" t="s">
        <v>69</v>
      </c>
      <c r="BK90" s="107" t="s">
        <v>69</v>
      </c>
      <c r="BL90" s="45" t="s">
        <v>69</v>
      </c>
      <c r="BM90" s="107" t="s">
        <v>69</v>
      </c>
      <c r="BN90" s="45" t="s">
        <v>69</v>
      </c>
      <c r="BO90" s="107" t="s">
        <v>69</v>
      </c>
      <c r="BP90" s="74" t="s">
        <v>69</v>
      </c>
      <c r="BQ90" s="118" t="s">
        <v>69</v>
      </c>
      <c r="BR90" s="74" t="s">
        <v>69</v>
      </c>
      <c r="BS90" s="118" t="s">
        <v>69</v>
      </c>
      <c r="BT90" s="74" t="s">
        <v>69</v>
      </c>
      <c r="BU90" s="118" t="s">
        <v>69</v>
      </c>
      <c r="BV90" s="74" t="s">
        <v>69</v>
      </c>
      <c r="BW90" s="118" t="s">
        <v>69</v>
      </c>
      <c r="BX90" s="74" t="s">
        <v>69</v>
      </c>
      <c r="BY90" s="132" t="s">
        <v>69</v>
      </c>
      <c r="BZ90" s="82" t="s">
        <v>69</v>
      </c>
      <c r="CA90" s="132" t="s">
        <v>69</v>
      </c>
      <c r="CB90" s="82" t="s">
        <v>69</v>
      </c>
      <c r="CC90" s="132" t="s">
        <v>69</v>
      </c>
      <c r="CD90" s="54" t="s">
        <v>69</v>
      </c>
      <c r="CE90" s="138" t="s">
        <v>69</v>
      </c>
      <c r="CF90" s="54" t="s">
        <v>69</v>
      </c>
      <c r="CG90" s="138" t="s">
        <v>69</v>
      </c>
      <c r="CH90" s="54" t="s">
        <v>69</v>
      </c>
      <c r="CI90" s="138" t="s">
        <v>69</v>
      </c>
    </row>
    <row r="91" spans="1:87" ht="16.5" x14ac:dyDescent="0.35">
      <c r="A91" s="99" t="s">
        <v>670</v>
      </c>
      <c r="B91" s="99" t="s">
        <v>42</v>
      </c>
      <c r="C91" s="100" t="s">
        <v>667</v>
      </c>
      <c r="D91" s="100" t="s">
        <v>666</v>
      </c>
      <c r="E91" s="100">
        <f t="shared" si="63"/>
        <v>0</v>
      </c>
      <c r="F91" s="100"/>
      <c r="G91" s="100"/>
      <c r="H91" s="100"/>
      <c r="I91" s="100">
        <f>COUNTIF($M91:$ES91,"=-1")</f>
        <v>0</v>
      </c>
      <c r="J91" s="100">
        <f>COUNTIF($M91:$ES91,"=0")</f>
        <v>0</v>
      </c>
      <c r="K91" s="100">
        <f>COUNTIF($M91:$ES91,"=1")</f>
        <v>0</v>
      </c>
      <c r="L91" s="100">
        <f>COUNTIF($M91:$ES91,"=Mixed")</f>
        <v>0</v>
      </c>
      <c r="M91" s="205" t="s">
        <v>69</v>
      </c>
      <c r="N91" s="19" t="s">
        <v>69</v>
      </c>
      <c r="O91" s="205" t="s">
        <v>69</v>
      </c>
      <c r="P91" s="19" t="s">
        <v>69</v>
      </c>
      <c r="Q91" s="205" t="s">
        <v>69</v>
      </c>
      <c r="R91" s="19" t="s">
        <v>69</v>
      </c>
      <c r="S91" s="146" t="s">
        <v>69</v>
      </c>
      <c r="T91" s="19" t="s">
        <v>69</v>
      </c>
      <c r="U91" s="146" t="s">
        <v>69</v>
      </c>
      <c r="V91" s="19" t="s">
        <v>69</v>
      </c>
      <c r="W91" s="146" t="s">
        <v>69</v>
      </c>
      <c r="X91" s="19" t="s">
        <v>69</v>
      </c>
      <c r="Y91" s="146" t="s">
        <v>69</v>
      </c>
      <c r="Z91" s="19" t="s">
        <v>69</v>
      </c>
      <c r="AA91" s="146" t="s">
        <v>69</v>
      </c>
      <c r="AB91" s="19" t="s">
        <v>69</v>
      </c>
      <c r="AC91" s="146" t="s">
        <v>69</v>
      </c>
      <c r="AD91" s="19" t="s">
        <v>69</v>
      </c>
      <c r="AE91" s="146" t="s">
        <v>69</v>
      </c>
      <c r="AF91" s="30" t="s">
        <v>69</v>
      </c>
      <c r="AG91" s="171" t="s">
        <v>69</v>
      </c>
      <c r="AH91" s="30" t="s">
        <v>69</v>
      </c>
      <c r="AI91" s="158" t="s">
        <v>69</v>
      </c>
      <c r="AJ91" s="61" t="s">
        <v>69</v>
      </c>
      <c r="AK91" s="145" t="s">
        <v>69</v>
      </c>
      <c r="AL91" s="61" t="s">
        <v>69</v>
      </c>
      <c r="AM91" s="145" t="s">
        <v>69</v>
      </c>
      <c r="AN91" s="61" t="s">
        <v>69</v>
      </c>
      <c r="AO91" s="145" t="s">
        <v>69</v>
      </c>
      <c r="AP91" s="61" t="s">
        <v>69</v>
      </c>
      <c r="AQ91" s="145" t="s">
        <v>69</v>
      </c>
      <c r="AR91" s="61" t="s">
        <v>69</v>
      </c>
      <c r="AS91" s="145" t="s">
        <v>69</v>
      </c>
      <c r="AT91" s="61" t="s">
        <v>69</v>
      </c>
      <c r="AU91" s="151" t="s">
        <v>69</v>
      </c>
      <c r="AV91" s="61" t="s">
        <v>69</v>
      </c>
      <c r="AW91" s="145" t="s">
        <v>69</v>
      </c>
      <c r="AX91" s="45" t="s">
        <v>69</v>
      </c>
      <c r="AY91" s="107" t="s">
        <v>69</v>
      </c>
      <c r="AZ91" s="45" t="s">
        <v>69</v>
      </c>
      <c r="BA91" s="107" t="s">
        <v>69</v>
      </c>
      <c r="BB91" s="45" t="s">
        <v>69</v>
      </c>
      <c r="BC91" s="107" t="s">
        <v>69</v>
      </c>
      <c r="BD91" s="45" t="s">
        <v>69</v>
      </c>
      <c r="BE91" s="107" t="s">
        <v>69</v>
      </c>
      <c r="BF91" s="45" t="s">
        <v>69</v>
      </c>
      <c r="BG91" s="107" t="s">
        <v>69</v>
      </c>
      <c r="BH91" s="45" t="s">
        <v>69</v>
      </c>
      <c r="BI91" s="107" t="s">
        <v>69</v>
      </c>
      <c r="BJ91" s="45" t="s">
        <v>69</v>
      </c>
      <c r="BK91" s="107" t="s">
        <v>69</v>
      </c>
      <c r="BL91" s="45" t="s">
        <v>69</v>
      </c>
      <c r="BM91" s="107" t="s">
        <v>69</v>
      </c>
      <c r="BN91" s="45" t="s">
        <v>69</v>
      </c>
      <c r="BO91" s="107" t="s">
        <v>69</v>
      </c>
      <c r="BP91" s="74" t="s">
        <v>69</v>
      </c>
      <c r="BQ91" s="118" t="s">
        <v>69</v>
      </c>
      <c r="BR91" s="74" t="s">
        <v>69</v>
      </c>
      <c r="BS91" s="118" t="s">
        <v>69</v>
      </c>
      <c r="BT91" s="74" t="s">
        <v>69</v>
      </c>
      <c r="BU91" s="118" t="s">
        <v>69</v>
      </c>
      <c r="BV91" s="74" t="s">
        <v>69</v>
      </c>
      <c r="BW91" s="118" t="s">
        <v>69</v>
      </c>
      <c r="BX91" s="74" t="s">
        <v>69</v>
      </c>
      <c r="BY91" s="132" t="s">
        <v>69</v>
      </c>
      <c r="BZ91" s="82" t="s">
        <v>69</v>
      </c>
      <c r="CA91" s="132" t="s">
        <v>69</v>
      </c>
      <c r="CB91" s="82" t="s">
        <v>69</v>
      </c>
      <c r="CC91" s="132" t="s">
        <v>69</v>
      </c>
      <c r="CD91" s="54" t="s">
        <v>69</v>
      </c>
      <c r="CE91" s="138" t="s">
        <v>69</v>
      </c>
      <c r="CF91" s="54" t="s">
        <v>69</v>
      </c>
      <c r="CG91" s="138" t="s">
        <v>69</v>
      </c>
      <c r="CH91" s="54" t="s">
        <v>69</v>
      </c>
      <c r="CI91" s="138" t="s">
        <v>69</v>
      </c>
    </row>
    <row r="92" spans="1:87" ht="16.5" x14ac:dyDescent="0.35">
      <c r="A92" s="99" t="s">
        <v>670</v>
      </c>
      <c r="B92" s="99" t="s">
        <v>42</v>
      </c>
      <c r="C92" s="100" t="s">
        <v>668</v>
      </c>
      <c r="D92" s="100" t="s">
        <v>665</v>
      </c>
      <c r="E92" s="100">
        <f t="shared" si="63"/>
        <v>0</v>
      </c>
      <c r="F92" s="100">
        <f>COUNTIF($M92:$EV92,"=1")</f>
        <v>0</v>
      </c>
      <c r="G92" s="100">
        <f>COUNTIF($M92:$EV92,"=2")</f>
        <v>0</v>
      </c>
      <c r="H92" s="100">
        <f>COUNTIF($M92:$EV92,"=3")</f>
        <v>0</v>
      </c>
      <c r="I92" s="100"/>
      <c r="J92" s="100"/>
      <c r="K92" s="100"/>
      <c r="L92" s="100"/>
      <c r="M92" s="205" t="s">
        <v>69</v>
      </c>
      <c r="N92" s="19" t="s">
        <v>69</v>
      </c>
      <c r="O92" s="205" t="s">
        <v>69</v>
      </c>
      <c r="P92" s="19" t="s">
        <v>69</v>
      </c>
      <c r="Q92" s="205" t="s">
        <v>69</v>
      </c>
      <c r="R92" s="19" t="s">
        <v>69</v>
      </c>
      <c r="S92" s="146" t="s">
        <v>69</v>
      </c>
      <c r="T92" s="19" t="s">
        <v>69</v>
      </c>
      <c r="U92" s="146" t="s">
        <v>69</v>
      </c>
      <c r="V92" s="19" t="s">
        <v>69</v>
      </c>
      <c r="W92" s="146" t="s">
        <v>69</v>
      </c>
      <c r="X92" s="19" t="s">
        <v>69</v>
      </c>
      <c r="Y92" s="146" t="s">
        <v>69</v>
      </c>
      <c r="Z92" s="19" t="s">
        <v>69</v>
      </c>
      <c r="AA92" s="146" t="s">
        <v>69</v>
      </c>
      <c r="AB92" s="19" t="s">
        <v>69</v>
      </c>
      <c r="AC92" s="146" t="s">
        <v>69</v>
      </c>
      <c r="AD92" s="19" t="s">
        <v>69</v>
      </c>
      <c r="AE92" s="146" t="s">
        <v>69</v>
      </c>
      <c r="AF92" s="30" t="s">
        <v>69</v>
      </c>
      <c r="AG92" s="171" t="s">
        <v>69</v>
      </c>
      <c r="AH92" s="30" t="s">
        <v>69</v>
      </c>
      <c r="AI92" s="158" t="s">
        <v>69</v>
      </c>
      <c r="AJ92" s="61" t="s">
        <v>69</v>
      </c>
      <c r="AK92" s="145" t="s">
        <v>69</v>
      </c>
      <c r="AL92" s="61" t="s">
        <v>69</v>
      </c>
      <c r="AM92" s="145" t="s">
        <v>69</v>
      </c>
      <c r="AN92" s="61" t="s">
        <v>69</v>
      </c>
      <c r="AO92" s="145" t="s">
        <v>69</v>
      </c>
      <c r="AP92" s="61" t="s">
        <v>69</v>
      </c>
      <c r="AQ92" s="145" t="s">
        <v>69</v>
      </c>
      <c r="AR92" s="61" t="s">
        <v>69</v>
      </c>
      <c r="AS92" s="145" t="s">
        <v>69</v>
      </c>
      <c r="AT92" s="61" t="s">
        <v>69</v>
      </c>
      <c r="AU92" s="151" t="s">
        <v>69</v>
      </c>
      <c r="AV92" s="61" t="s">
        <v>69</v>
      </c>
      <c r="AW92" s="145" t="s">
        <v>69</v>
      </c>
      <c r="AX92" s="45" t="s">
        <v>69</v>
      </c>
      <c r="AY92" s="107" t="s">
        <v>69</v>
      </c>
      <c r="AZ92" s="45" t="s">
        <v>69</v>
      </c>
      <c r="BA92" s="107" t="s">
        <v>69</v>
      </c>
      <c r="BB92" s="45" t="s">
        <v>69</v>
      </c>
      <c r="BC92" s="107" t="s">
        <v>69</v>
      </c>
      <c r="BD92" s="45" t="s">
        <v>69</v>
      </c>
      <c r="BE92" s="107" t="s">
        <v>69</v>
      </c>
      <c r="BF92" s="45" t="s">
        <v>69</v>
      </c>
      <c r="BG92" s="107" t="s">
        <v>69</v>
      </c>
      <c r="BH92" s="45" t="s">
        <v>69</v>
      </c>
      <c r="BI92" s="107" t="s">
        <v>69</v>
      </c>
      <c r="BJ92" s="45" t="s">
        <v>69</v>
      </c>
      <c r="BK92" s="107" t="s">
        <v>69</v>
      </c>
      <c r="BL92" s="45" t="s">
        <v>69</v>
      </c>
      <c r="BM92" s="107" t="s">
        <v>69</v>
      </c>
      <c r="BN92" s="45" t="s">
        <v>69</v>
      </c>
      <c r="BO92" s="107" t="s">
        <v>69</v>
      </c>
      <c r="BP92" s="74" t="s">
        <v>69</v>
      </c>
      <c r="BQ92" s="118" t="s">
        <v>69</v>
      </c>
      <c r="BR92" s="74" t="s">
        <v>69</v>
      </c>
      <c r="BS92" s="118" t="s">
        <v>69</v>
      </c>
      <c r="BT92" s="74" t="s">
        <v>69</v>
      </c>
      <c r="BU92" s="118" t="s">
        <v>69</v>
      </c>
      <c r="BV92" s="74" t="s">
        <v>69</v>
      </c>
      <c r="BW92" s="118" t="s">
        <v>69</v>
      </c>
      <c r="BX92" s="74" t="s">
        <v>69</v>
      </c>
      <c r="BY92" s="132" t="s">
        <v>69</v>
      </c>
      <c r="BZ92" s="82" t="s">
        <v>69</v>
      </c>
      <c r="CA92" s="132" t="s">
        <v>69</v>
      </c>
      <c r="CB92" s="82" t="s">
        <v>69</v>
      </c>
      <c r="CC92" s="132" t="s">
        <v>69</v>
      </c>
      <c r="CD92" s="54" t="s">
        <v>69</v>
      </c>
      <c r="CE92" s="138" t="s">
        <v>69</v>
      </c>
      <c r="CF92" s="54" t="s">
        <v>69</v>
      </c>
      <c r="CG92" s="138" t="s">
        <v>69</v>
      </c>
      <c r="CH92" s="54" t="s">
        <v>69</v>
      </c>
      <c r="CI92" s="138" t="s">
        <v>69</v>
      </c>
    </row>
    <row r="93" spans="1:87" ht="16.5" x14ac:dyDescent="0.35">
      <c r="A93" s="99" t="s">
        <v>670</v>
      </c>
      <c r="B93" s="99" t="s">
        <v>42</v>
      </c>
      <c r="C93" s="100" t="s">
        <v>668</v>
      </c>
      <c r="D93" s="100" t="s">
        <v>666</v>
      </c>
      <c r="E93" s="100">
        <f t="shared" si="63"/>
        <v>0</v>
      </c>
      <c r="F93" s="100"/>
      <c r="G93" s="100"/>
      <c r="H93" s="100"/>
      <c r="I93" s="100">
        <f>COUNTIF($M93:$ES93,"=-1")</f>
        <v>0</v>
      </c>
      <c r="J93" s="100">
        <f>COUNTIF($M93:$ES93,"=0")</f>
        <v>0</v>
      </c>
      <c r="K93" s="100">
        <f>COUNTIF($M93:$ES93,"=1")</f>
        <v>0</v>
      </c>
      <c r="L93" s="100">
        <f>COUNTIF($M93:$ES93,"=Mixed")</f>
        <v>0</v>
      </c>
      <c r="M93" s="205" t="s">
        <v>69</v>
      </c>
      <c r="N93" s="19" t="s">
        <v>69</v>
      </c>
      <c r="O93" s="205" t="s">
        <v>69</v>
      </c>
      <c r="P93" s="19" t="s">
        <v>69</v>
      </c>
      <c r="Q93" s="205" t="s">
        <v>69</v>
      </c>
      <c r="R93" s="19" t="s">
        <v>69</v>
      </c>
      <c r="S93" s="146" t="s">
        <v>69</v>
      </c>
      <c r="T93" s="19" t="s">
        <v>69</v>
      </c>
      <c r="U93" s="146" t="s">
        <v>69</v>
      </c>
      <c r="V93" s="19" t="s">
        <v>69</v>
      </c>
      <c r="W93" s="146" t="s">
        <v>69</v>
      </c>
      <c r="X93" s="19" t="s">
        <v>69</v>
      </c>
      <c r="Y93" s="146" t="s">
        <v>69</v>
      </c>
      <c r="Z93" s="19" t="s">
        <v>69</v>
      </c>
      <c r="AA93" s="146" t="s">
        <v>69</v>
      </c>
      <c r="AB93" s="19" t="s">
        <v>69</v>
      </c>
      <c r="AC93" s="146" t="s">
        <v>69</v>
      </c>
      <c r="AD93" s="19" t="s">
        <v>69</v>
      </c>
      <c r="AE93" s="146" t="s">
        <v>69</v>
      </c>
      <c r="AF93" s="30" t="s">
        <v>69</v>
      </c>
      <c r="AG93" s="171" t="s">
        <v>69</v>
      </c>
      <c r="AH93" s="30" t="s">
        <v>69</v>
      </c>
      <c r="AI93" s="158" t="s">
        <v>69</v>
      </c>
      <c r="AJ93" s="61" t="s">
        <v>69</v>
      </c>
      <c r="AK93" s="145" t="s">
        <v>69</v>
      </c>
      <c r="AL93" s="61" t="s">
        <v>69</v>
      </c>
      <c r="AM93" s="145" t="s">
        <v>69</v>
      </c>
      <c r="AN93" s="61" t="s">
        <v>69</v>
      </c>
      <c r="AO93" s="145" t="s">
        <v>69</v>
      </c>
      <c r="AP93" s="61" t="s">
        <v>69</v>
      </c>
      <c r="AQ93" s="145" t="s">
        <v>69</v>
      </c>
      <c r="AR93" s="61" t="s">
        <v>69</v>
      </c>
      <c r="AS93" s="145" t="s">
        <v>69</v>
      </c>
      <c r="AT93" s="61" t="s">
        <v>69</v>
      </c>
      <c r="AU93" s="151" t="s">
        <v>69</v>
      </c>
      <c r="AV93" s="61" t="s">
        <v>69</v>
      </c>
      <c r="AW93" s="145" t="s">
        <v>69</v>
      </c>
      <c r="AX93" s="45" t="s">
        <v>69</v>
      </c>
      <c r="AY93" s="107" t="s">
        <v>69</v>
      </c>
      <c r="AZ93" s="45" t="s">
        <v>69</v>
      </c>
      <c r="BA93" s="107" t="s">
        <v>69</v>
      </c>
      <c r="BB93" s="45" t="s">
        <v>69</v>
      </c>
      <c r="BC93" s="107" t="s">
        <v>69</v>
      </c>
      <c r="BD93" s="45" t="s">
        <v>69</v>
      </c>
      <c r="BE93" s="107" t="s">
        <v>69</v>
      </c>
      <c r="BF93" s="45" t="s">
        <v>69</v>
      </c>
      <c r="BG93" s="107" t="s">
        <v>69</v>
      </c>
      <c r="BH93" s="45" t="s">
        <v>69</v>
      </c>
      <c r="BI93" s="107" t="s">
        <v>69</v>
      </c>
      <c r="BJ93" s="45" t="s">
        <v>69</v>
      </c>
      <c r="BK93" s="107" t="s">
        <v>69</v>
      </c>
      <c r="BL93" s="45" t="s">
        <v>69</v>
      </c>
      <c r="BM93" s="107" t="s">
        <v>69</v>
      </c>
      <c r="BN93" s="45" t="s">
        <v>69</v>
      </c>
      <c r="BO93" s="107" t="s">
        <v>69</v>
      </c>
      <c r="BP93" s="74" t="s">
        <v>69</v>
      </c>
      <c r="BQ93" s="118" t="s">
        <v>69</v>
      </c>
      <c r="BR93" s="74" t="s">
        <v>69</v>
      </c>
      <c r="BS93" s="118" t="s">
        <v>69</v>
      </c>
      <c r="BT93" s="74" t="s">
        <v>69</v>
      </c>
      <c r="BU93" s="118" t="s">
        <v>69</v>
      </c>
      <c r="BV93" s="74" t="s">
        <v>69</v>
      </c>
      <c r="BW93" s="118" t="s">
        <v>69</v>
      </c>
      <c r="BX93" s="74" t="s">
        <v>69</v>
      </c>
      <c r="BY93" s="132" t="s">
        <v>69</v>
      </c>
      <c r="BZ93" s="82" t="s">
        <v>69</v>
      </c>
      <c r="CA93" s="132" t="s">
        <v>69</v>
      </c>
      <c r="CB93" s="82" t="s">
        <v>69</v>
      </c>
      <c r="CC93" s="132" t="s">
        <v>69</v>
      </c>
      <c r="CD93" s="54" t="s">
        <v>69</v>
      </c>
      <c r="CE93" s="138" t="s">
        <v>69</v>
      </c>
      <c r="CF93" s="54" t="s">
        <v>69</v>
      </c>
      <c r="CG93" s="138" t="s">
        <v>69</v>
      </c>
      <c r="CH93" s="54" t="s">
        <v>69</v>
      </c>
      <c r="CI93" s="138" t="s">
        <v>69</v>
      </c>
    </row>
    <row r="94" spans="1:87" ht="15" customHeight="1" x14ac:dyDescent="0.35">
      <c r="A94" s="99" t="s">
        <v>670</v>
      </c>
      <c r="B94" s="99" t="s">
        <v>42</v>
      </c>
      <c r="C94" s="100" t="s">
        <v>22</v>
      </c>
      <c r="D94" s="100" t="s">
        <v>22</v>
      </c>
      <c r="E94" s="95">
        <f>SUM(F94:H94)</f>
        <v>4</v>
      </c>
      <c r="F94" s="96">
        <f>SUM(F88:F93)</f>
        <v>1</v>
      </c>
      <c r="G94" s="96">
        <f t="shared" ref="G94" si="70">SUM(G88:G93)</f>
        <v>3</v>
      </c>
      <c r="H94" s="96">
        <f t="shared" ref="H94" si="71">SUM(H88:H93)</f>
        <v>0</v>
      </c>
      <c r="I94" s="96">
        <f t="shared" ref="I94" si="72">SUM(I88:I93)</f>
        <v>0</v>
      </c>
      <c r="J94" s="96">
        <f t="shared" ref="J94" si="73">SUM(J88:J93)</f>
        <v>0</v>
      </c>
      <c r="K94" s="96">
        <f t="shared" ref="K94" si="74">SUM(K88:K93)</f>
        <v>4</v>
      </c>
      <c r="L94" s="96">
        <f t="shared" ref="L94" si="75">SUM(L88:L93)</f>
        <v>0</v>
      </c>
      <c r="M94" s="206"/>
      <c r="N94" s="15"/>
      <c r="O94" s="206"/>
      <c r="P94" s="15"/>
      <c r="Q94" s="206"/>
      <c r="R94" s="15"/>
      <c r="S94" s="145"/>
      <c r="T94" s="15"/>
      <c r="U94" s="145"/>
      <c r="V94" s="15"/>
      <c r="W94" s="145"/>
      <c r="X94" s="15"/>
      <c r="Y94" s="151"/>
      <c r="Z94" s="15"/>
      <c r="AA94" s="145"/>
      <c r="AB94" s="15"/>
      <c r="AC94" s="145"/>
      <c r="AD94" s="15"/>
      <c r="AE94" s="145"/>
      <c r="AF94" s="85" t="s">
        <v>795</v>
      </c>
      <c r="AG94" s="172"/>
      <c r="AH94" s="61"/>
      <c r="AI94" s="151"/>
      <c r="AJ94" s="61"/>
      <c r="AK94" s="145" t="s">
        <v>278</v>
      </c>
      <c r="AL94" s="61"/>
      <c r="AM94" s="145"/>
      <c r="AN94" s="61"/>
      <c r="AO94" s="145"/>
      <c r="AP94" s="61"/>
      <c r="AQ94" s="145"/>
      <c r="AR94" s="61"/>
      <c r="AS94" s="145"/>
      <c r="AT94" s="61"/>
      <c r="AU94" s="151" t="s">
        <v>804</v>
      </c>
      <c r="AV94" s="61"/>
      <c r="AW94" s="145"/>
      <c r="AX94" s="47"/>
      <c r="AY94" s="106"/>
      <c r="AZ94" s="47"/>
      <c r="BA94" s="106"/>
      <c r="BB94" s="47"/>
      <c r="BC94" s="106"/>
      <c r="BD94" s="47"/>
      <c r="BE94" s="106"/>
      <c r="BF94" s="49"/>
      <c r="BG94" s="106"/>
      <c r="BH94" s="47"/>
      <c r="BI94" s="106" t="s">
        <v>811</v>
      </c>
      <c r="BJ94" s="47"/>
      <c r="BK94" s="106"/>
      <c r="BL94" s="47"/>
      <c r="BM94" s="106"/>
      <c r="BN94" s="47"/>
      <c r="BO94" s="106"/>
      <c r="BP94" s="74"/>
      <c r="BQ94" s="118"/>
      <c r="BR94" s="74"/>
      <c r="BS94" s="118"/>
      <c r="BT94" s="74"/>
      <c r="BU94" s="118"/>
      <c r="BV94" s="74"/>
      <c r="BW94" s="118"/>
      <c r="BX94" s="74"/>
      <c r="BY94" s="132"/>
      <c r="BZ94" s="82"/>
      <c r="CA94" s="132"/>
      <c r="CB94" s="82"/>
      <c r="CC94" s="132"/>
      <c r="CD94" s="54"/>
      <c r="CE94" s="138"/>
      <c r="CF94" s="54"/>
      <c r="CG94" s="138"/>
      <c r="CH94" s="54"/>
      <c r="CI94" s="138"/>
    </row>
    <row r="95" spans="1:87" ht="16.5" customHeight="1" x14ac:dyDescent="0.35">
      <c r="A95" s="99" t="s">
        <v>670</v>
      </c>
      <c r="B95" s="99" t="s">
        <v>43</v>
      </c>
      <c r="C95" s="100" t="s">
        <v>664</v>
      </c>
      <c r="D95" s="100" t="s">
        <v>665</v>
      </c>
      <c r="E95" s="100">
        <f t="shared" si="63"/>
        <v>13</v>
      </c>
      <c r="F95" s="100">
        <f>COUNTIF($M95:$EV95,"=1")</f>
        <v>0</v>
      </c>
      <c r="G95" s="100">
        <f>COUNTIF($M95:$EV95,"=2")</f>
        <v>9</v>
      </c>
      <c r="H95" s="100">
        <f>COUNTIF($M95:$EV95,"=3")</f>
        <v>4</v>
      </c>
      <c r="I95" s="100"/>
      <c r="J95" s="100"/>
      <c r="K95" s="100"/>
      <c r="L95" s="100"/>
      <c r="M95" s="146">
        <v>2</v>
      </c>
      <c r="N95" s="19" t="s">
        <v>69</v>
      </c>
      <c r="O95" s="205" t="s">
        <v>69</v>
      </c>
      <c r="P95" s="19" t="s">
        <v>69</v>
      </c>
      <c r="Q95" s="205">
        <v>2</v>
      </c>
      <c r="R95" s="19" t="s">
        <v>69</v>
      </c>
      <c r="S95" s="146" t="s">
        <v>69</v>
      </c>
      <c r="T95" s="19" t="s">
        <v>69</v>
      </c>
      <c r="U95" s="146" t="s">
        <v>69</v>
      </c>
      <c r="V95" s="19" t="s">
        <v>69</v>
      </c>
      <c r="W95" s="146" t="s">
        <v>69</v>
      </c>
      <c r="X95" s="19" t="s">
        <v>69</v>
      </c>
      <c r="Y95" s="146" t="s">
        <v>69</v>
      </c>
      <c r="Z95" s="19" t="s">
        <v>69</v>
      </c>
      <c r="AA95" s="146" t="s">
        <v>69</v>
      </c>
      <c r="AB95" s="19" t="s">
        <v>69</v>
      </c>
      <c r="AC95" s="146" t="s">
        <v>69</v>
      </c>
      <c r="AD95" s="19" t="s">
        <v>69</v>
      </c>
      <c r="AE95" s="146" t="s">
        <v>69</v>
      </c>
      <c r="AF95" s="30">
        <v>2</v>
      </c>
      <c r="AG95" s="171" t="s">
        <v>69</v>
      </c>
      <c r="AH95" s="30">
        <v>3</v>
      </c>
      <c r="AI95" s="158" t="s">
        <v>69</v>
      </c>
      <c r="AJ95" s="30" t="s">
        <v>69</v>
      </c>
      <c r="AK95" s="146" t="s">
        <v>69</v>
      </c>
      <c r="AL95" s="30">
        <v>2</v>
      </c>
      <c r="AM95" s="158" t="s">
        <v>69</v>
      </c>
      <c r="AN95" s="30" t="s">
        <v>69</v>
      </c>
      <c r="AO95" s="146">
        <v>2</v>
      </c>
      <c r="AP95" s="30" t="s">
        <v>69</v>
      </c>
      <c r="AQ95" s="146" t="s">
        <v>69</v>
      </c>
      <c r="AR95" s="30" t="s">
        <v>69</v>
      </c>
      <c r="AS95" s="146">
        <v>2</v>
      </c>
      <c r="AT95" s="30" t="s">
        <v>69</v>
      </c>
      <c r="AU95" s="158" t="s">
        <v>69</v>
      </c>
      <c r="AV95" s="30">
        <v>2</v>
      </c>
      <c r="AW95" s="146">
        <v>2</v>
      </c>
      <c r="AX95" s="45" t="s">
        <v>69</v>
      </c>
      <c r="AY95" s="107" t="s">
        <v>69</v>
      </c>
      <c r="AZ95" s="45" t="s">
        <v>69</v>
      </c>
      <c r="BA95" s="107" t="s">
        <v>69</v>
      </c>
      <c r="BB95" s="45" t="s">
        <v>69</v>
      </c>
      <c r="BC95" s="107" t="s">
        <v>69</v>
      </c>
      <c r="BD95" s="45" t="s">
        <v>69</v>
      </c>
      <c r="BE95" s="107" t="s">
        <v>69</v>
      </c>
      <c r="BF95" s="45" t="s">
        <v>69</v>
      </c>
      <c r="BG95" s="107" t="s">
        <v>69</v>
      </c>
      <c r="BH95" s="45">
        <v>3</v>
      </c>
      <c r="BI95" s="107">
        <v>2</v>
      </c>
      <c r="BJ95" s="45" t="s">
        <v>69</v>
      </c>
      <c r="BK95" s="107" t="s">
        <v>69</v>
      </c>
      <c r="BL95" s="45" t="s">
        <v>69</v>
      </c>
      <c r="BM95" s="107" t="s">
        <v>69</v>
      </c>
      <c r="BN95" s="45" t="s">
        <v>69</v>
      </c>
      <c r="BO95" s="107" t="s">
        <v>69</v>
      </c>
      <c r="BP95" s="74" t="s">
        <v>69</v>
      </c>
      <c r="BQ95" s="118" t="s">
        <v>69</v>
      </c>
      <c r="BR95" s="74" t="s">
        <v>69</v>
      </c>
      <c r="BS95" s="118" t="s">
        <v>69</v>
      </c>
      <c r="BT95" s="74" t="s">
        <v>69</v>
      </c>
      <c r="BU95" s="118" t="s">
        <v>69</v>
      </c>
      <c r="BV95" s="74" t="s">
        <v>69</v>
      </c>
      <c r="BW95" s="118" t="s">
        <v>69</v>
      </c>
      <c r="BX95" s="74" t="s">
        <v>69</v>
      </c>
      <c r="BY95" s="132" t="s">
        <v>69</v>
      </c>
      <c r="BZ95" s="82" t="s">
        <v>69</v>
      </c>
      <c r="CA95" s="132" t="s">
        <v>69</v>
      </c>
      <c r="CB95" s="82" t="s">
        <v>69</v>
      </c>
      <c r="CC95" s="132" t="s">
        <v>69</v>
      </c>
      <c r="CD95" s="54" t="s">
        <v>69</v>
      </c>
      <c r="CE95" s="138" t="s">
        <v>69</v>
      </c>
      <c r="CF95" s="54" t="s">
        <v>69</v>
      </c>
      <c r="CG95" s="138">
        <v>3</v>
      </c>
      <c r="CH95" s="54">
        <v>3</v>
      </c>
      <c r="CI95" s="138" t="s">
        <v>69</v>
      </c>
    </row>
    <row r="96" spans="1:87" ht="16.5" x14ac:dyDescent="0.35">
      <c r="A96" s="99" t="s">
        <v>670</v>
      </c>
      <c r="B96" s="99" t="s">
        <v>43</v>
      </c>
      <c r="C96" s="100" t="s">
        <v>664</v>
      </c>
      <c r="D96" s="100" t="s">
        <v>666</v>
      </c>
      <c r="E96" s="100">
        <f t="shared" si="63"/>
        <v>13</v>
      </c>
      <c r="F96" s="100"/>
      <c r="G96" s="100"/>
      <c r="H96" s="100"/>
      <c r="I96" s="100">
        <f>COUNTIF($M96:$ES96,"=-1")</f>
        <v>0</v>
      </c>
      <c r="J96" s="100">
        <f>COUNTIF($M96:$ES96,"=0")</f>
        <v>1</v>
      </c>
      <c r="K96" s="100">
        <f>COUNTIF($M96:$ES96,"=1")</f>
        <v>11</v>
      </c>
      <c r="L96" s="100">
        <f>COUNTIF($M96:$ES96,"=Mixed")</f>
        <v>1</v>
      </c>
      <c r="M96" s="205">
        <v>1</v>
      </c>
      <c r="N96" s="19" t="s">
        <v>69</v>
      </c>
      <c r="O96" s="205" t="s">
        <v>69</v>
      </c>
      <c r="P96" s="19" t="s">
        <v>69</v>
      </c>
      <c r="Q96" s="205">
        <v>1</v>
      </c>
      <c r="R96" s="19" t="s">
        <v>69</v>
      </c>
      <c r="S96" s="146" t="s">
        <v>69</v>
      </c>
      <c r="T96" s="19" t="s">
        <v>69</v>
      </c>
      <c r="U96" s="146" t="s">
        <v>69</v>
      </c>
      <c r="V96" s="19" t="s">
        <v>69</v>
      </c>
      <c r="W96" s="146" t="s">
        <v>69</v>
      </c>
      <c r="X96" s="19" t="s">
        <v>69</v>
      </c>
      <c r="Y96" s="146" t="s">
        <v>69</v>
      </c>
      <c r="Z96" s="19" t="s">
        <v>69</v>
      </c>
      <c r="AA96" s="146" t="s">
        <v>69</v>
      </c>
      <c r="AB96" s="19" t="s">
        <v>69</v>
      </c>
      <c r="AC96" s="146" t="s">
        <v>69</v>
      </c>
      <c r="AD96" s="19" t="s">
        <v>69</v>
      </c>
      <c r="AE96" s="146" t="s">
        <v>69</v>
      </c>
      <c r="AF96" s="30">
        <v>1</v>
      </c>
      <c r="AG96" s="171" t="s">
        <v>69</v>
      </c>
      <c r="AH96" s="34" t="s">
        <v>446</v>
      </c>
      <c r="AI96" s="158" t="s">
        <v>69</v>
      </c>
      <c r="AJ96" s="30" t="s">
        <v>69</v>
      </c>
      <c r="AK96" s="146" t="s">
        <v>69</v>
      </c>
      <c r="AL96" s="30">
        <v>1</v>
      </c>
      <c r="AM96" s="158" t="s">
        <v>69</v>
      </c>
      <c r="AN96" s="30" t="s">
        <v>69</v>
      </c>
      <c r="AO96" s="146">
        <v>1</v>
      </c>
      <c r="AP96" s="30" t="s">
        <v>69</v>
      </c>
      <c r="AQ96" s="146" t="s">
        <v>69</v>
      </c>
      <c r="AR96" s="30" t="s">
        <v>69</v>
      </c>
      <c r="AS96" s="146">
        <v>1</v>
      </c>
      <c r="AT96" s="30" t="s">
        <v>69</v>
      </c>
      <c r="AU96" s="158" t="s">
        <v>69</v>
      </c>
      <c r="AV96" s="30">
        <v>1</v>
      </c>
      <c r="AW96" s="146">
        <v>1</v>
      </c>
      <c r="AX96" s="45" t="s">
        <v>69</v>
      </c>
      <c r="AY96" s="107" t="s">
        <v>69</v>
      </c>
      <c r="AZ96" s="45" t="s">
        <v>69</v>
      </c>
      <c r="BA96" s="107" t="s">
        <v>69</v>
      </c>
      <c r="BB96" s="45" t="s">
        <v>69</v>
      </c>
      <c r="BC96" s="107" t="s">
        <v>69</v>
      </c>
      <c r="BD96" s="45" t="s">
        <v>69</v>
      </c>
      <c r="BE96" s="107" t="s">
        <v>69</v>
      </c>
      <c r="BF96" s="45" t="s">
        <v>69</v>
      </c>
      <c r="BG96" s="107" t="s">
        <v>69</v>
      </c>
      <c r="BH96" s="45">
        <v>1</v>
      </c>
      <c r="BI96" s="107">
        <v>1</v>
      </c>
      <c r="BJ96" s="45" t="s">
        <v>69</v>
      </c>
      <c r="BK96" s="107" t="s">
        <v>69</v>
      </c>
      <c r="BL96" s="45" t="s">
        <v>69</v>
      </c>
      <c r="BM96" s="107" t="s">
        <v>69</v>
      </c>
      <c r="BN96" s="45" t="s">
        <v>69</v>
      </c>
      <c r="BO96" s="107" t="s">
        <v>69</v>
      </c>
      <c r="BP96" s="74" t="s">
        <v>69</v>
      </c>
      <c r="BQ96" s="118" t="s">
        <v>69</v>
      </c>
      <c r="BR96" s="74" t="s">
        <v>69</v>
      </c>
      <c r="BS96" s="118" t="s">
        <v>69</v>
      </c>
      <c r="BT96" s="74" t="s">
        <v>69</v>
      </c>
      <c r="BU96" s="118" t="s">
        <v>69</v>
      </c>
      <c r="BV96" s="74" t="s">
        <v>69</v>
      </c>
      <c r="BW96" s="118" t="s">
        <v>69</v>
      </c>
      <c r="BX96" s="74" t="s">
        <v>69</v>
      </c>
      <c r="BY96" s="132" t="s">
        <v>69</v>
      </c>
      <c r="BZ96" s="82" t="s">
        <v>69</v>
      </c>
      <c r="CA96" s="132" t="s">
        <v>69</v>
      </c>
      <c r="CB96" s="82" t="s">
        <v>69</v>
      </c>
      <c r="CC96" s="132" t="s">
        <v>69</v>
      </c>
      <c r="CD96" s="54" t="s">
        <v>69</v>
      </c>
      <c r="CE96" s="138" t="s">
        <v>69</v>
      </c>
      <c r="CF96" s="54" t="s">
        <v>69</v>
      </c>
      <c r="CG96" s="138">
        <v>0</v>
      </c>
      <c r="CH96" s="54">
        <v>1</v>
      </c>
      <c r="CI96" s="138" t="s">
        <v>69</v>
      </c>
    </row>
    <row r="97" spans="1:87" ht="16.5" x14ac:dyDescent="0.35">
      <c r="A97" s="99" t="s">
        <v>670</v>
      </c>
      <c r="B97" s="99" t="s">
        <v>43</v>
      </c>
      <c r="C97" s="100" t="s">
        <v>667</v>
      </c>
      <c r="D97" s="100" t="s">
        <v>665</v>
      </c>
      <c r="E97" s="100">
        <f t="shared" si="63"/>
        <v>1</v>
      </c>
      <c r="F97" s="100">
        <f>COUNTIF($M97:$EV97,"=1")</f>
        <v>0</v>
      </c>
      <c r="G97" s="100">
        <f>COUNTIF($M97:$EV97,"=2")</f>
        <v>1</v>
      </c>
      <c r="H97" s="100">
        <f>COUNTIF($M97:$EV97,"=3")</f>
        <v>0</v>
      </c>
      <c r="I97" s="100"/>
      <c r="J97" s="100"/>
      <c r="K97" s="100"/>
      <c r="L97" s="100"/>
      <c r="M97" s="205" t="s">
        <v>69</v>
      </c>
      <c r="N97" s="19" t="s">
        <v>69</v>
      </c>
      <c r="O97" s="205" t="s">
        <v>69</v>
      </c>
      <c r="P97" s="19" t="s">
        <v>69</v>
      </c>
      <c r="Q97" s="205" t="s">
        <v>69</v>
      </c>
      <c r="R97" s="19" t="s">
        <v>69</v>
      </c>
      <c r="S97" s="146" t="s">
        <v>69</v>
      </c>
      <c r="T97" s="19" t="s">
        <v>69</v>
      </c>
      <c r="U97" s="146" t="s">
        <v>69</v>
      </c>
      <c r="V97" s="19" t="s">
        <v>69</v>
      </c>
      <c r="W97" s="146" t="s">
        <v>69</v>
      </c>
      <c r="X97" s="19" t="s">
        <v>69</v>
      </c>
      <c r="Y97" s="146" t="s">
        <v>69</v>
      </c>
      <c r="Z97" s="19" t="s">
        <v>69</v>
      </c>
      <c r="AA97" s="146" t="s">
        <v>69</v>
      </c>
      <c r="AB97" s="19" t="s">
        <v>69</v>
      </c>
      <c r="AC97" s="146" t="s">
        <v>69</v>
      </c>
      <c r="AD97" s="19" t="s">
        <v>69</v>
      </c>
      <c r="AE97" s="146" t="s">
        <v>69</v>
      </c>
      <c r="AF97" s="30" t="s">
        <v>69</v>
      </c>
      <c r="AG97" s="171" t="s">
        <v>69</v>
      </c>
      <c r="AH97" s="30" t="s">
        <v>69</v>
      </c>
      <c r="AI97" s="158" t="s">
        <v>69</v>
      </c>
      <c r="AJ97" s="30" t="s">
        <v>69</v>
      </c>
      <c r="AK97" s="146" t="s">
        <v>69</v>
      </c>
      <c r="AL97" s="30" t="s">
        <v>69</v>
      </c>
      <c r="AM97" s="158" t="s">
        <v>69</v>
      </c>
      <c r="AN97" s="30" t="s">
        <v>69</v>
      </c>
      <c r="AO97" s="146" t="s">
        <v>69</v>
      </c>
      <c r="AP97" s="30" t="s">
        <v>69</v>
      </c>
      <c r="AQ97" s="146">
        <v>2</v>
      </c>
      <c r="AR97" s="30" t="s">
        <v>69</v>
      </c>
      <c r="AS97" s="146" t="s">
        <v>69</v>
      </c>
      <c r="AT97" s="30" t="s">
        <v>69</v>
      </c>
      <c r="AU97" s="158" t="s">
        <v>69</v>
      </c>
      <c r="AV97" s="30" t="s">
        <v>69</v>
      </c>
      <c r="AW97" s="146" t="s">
        <v>69</v>
      </c>
      <c r="AX97" s="45" t="s">
        <v>69</v>
      </c>
      <c r="AY97" s="107" t="s">
        <v>69</v>
      </c>
      <c r="AZ97" s="45" t="s">
        <v>69</v>
      </c>
      <c r="BA97" s="107" t="s">
        <v>69</v>
      </c>
      <c r="BB97" s="45" t="s">
        <v>69</v>
      </c>
      <c r="BC97" s="107" t="s">
        <v>69</v>
      </c>
      <c r="BD97" s="45" t="s">
        <v>69</v>
      </c>
      <c r="BE97" s="107" t="s">
        <v>69</v>
      </c>
      <c r="BF97" s="45" t="s">
        <v>69</v>
      </c>
      <c r="BG97" s="107" t="s">
        <v>69</v>
      </c>
      <c r="BH97" s="45" t="s">
        <v>69</v>
      </c>
      <c r="BI97" s="107" t="s">
        <v>69</v>
      </c>
      <c r="BJ97" s="45" t="s">
        <v>69</v>
      </c>
      <c r="BK97" s="107" t="s">
        <v>69</v>
      </c>
      <c r="BL97" s="45" t="s">
        <v>69</v>
      </c>
      <c r="BM97" s="107" t="s">
        <v>69</v>
      </c>
      <c r="BN97" s="45" t="s">
        <v>69</v>
      </c>
      <c r="BO97" s="107" t="s">
        <v>69</v>
      </c>
      <c r="BP97" s="74" t="s">
        <v>69</v>
      </c>
      <c r="BQ97" s="118" t="s">
        <v>69</v>
      </c>
      <c r="BR97" s="74" t="s">
        <v>69</v>
      </c>
      <c r="BS97" s="118" t="s">
        <v>69</v>
      </c>
      <c r="BT97" s="74" t="s">
        <v>69</v>
      </c>
      <c r="BU97" s="118" t="s">
        <v>69</v>
      </c>
      <c r="BV97" s="74" t="s">
        <v>69</v>
      </c>
      <c r="BW97" s="118" t="s">
        <v>69</v>
      </c>
      <c r="BX97" s="74" t="s">
        <v>69</v>
      </c>
      <c r="BY97" s="132" t="s">
        <v>69</v>
      </c>
      <c r="BZ97" s="82" t="s">
        <v>69</v>
      </c>
      <c r="CA97" s="132" t="s">
        <v>69</v>
      </c>
      <c r="CB97" s="82" t="s">
        <v>69</v>
      </c>
      <c r="CC97" s="132" t="s">
        <v>69</v>
      </c>
      <c r="CD97" s="54" t="s">
        <v>69</v>
      </c>
      <c r="CE97" s="138" t="s">
        <v>69</v>
      </c>
      <c r="CF97" s="54" t="s">
        <v>69</v>
      </c>
      <c r="CG97" s="138" t="s">
        <v>69</v>
      </c>
      <c r="CH97" s="54" t="s">
        <v>69</v>
      </c>
      <c r="CI97" s="138" t="s">
        <v>69</v>
      </c>
    </row>
    <row r="98" spans="1:87" ht="16.5" x14ac:dyDescent="0.35">
      <c r="A98" s="99" t="s">
        <v>670</v>
      </c>
      <c r="B98" s="99" t="s">
        <v>43</v>
      </c>
      <c r="C98" s="100" t="s">
        <v>667</v>
      </c>
      <c r="D98" s="100" t="s">
        <v>666</v>
      </c>
      <c r="E98" s="100">
        <f t="shared" si="63"/>
        <v>1</v>
      </c>
      <c r="F98" s="100"/>
      <c r="G98" s="100"/>
      <c r="H98" s="100"/>
      <c r="I98" s="100">
        <f>COUNTIF($M98:$ES98,"=-1")</f>
        <v>0</v>
      </c>
      <c r="J98" s="100">
        <f>COUNTIF($M98:$ES98,"=0")</f>
        <v>0</v>
      </c>
      <c r="K98" s="100">
        <f>COUNTIF($M98:$ES98,"=1")</f>
        <v>1</v>
      </c>
      <c r="L98" s="100">
        <f>COUNTIF($M98:$ES98,"=Mixed")</f>
        <v>0</v>
      </c>
      <c r="M98" s="205" t="s">
        <v>69</v>
      </c>
      <c r="N98" s="19" t="s">
        <v>69</v>
      </c>
      <c r="O98" s="205" t="s">
        <v>69</v>
      </c>
      <c r="P98" s="19" t="s">
        <v>69</v>
      </c>
      <c r="Q98" s="205" t="s">
        <v>69</v>
      </c>
      <c r="R98" s="19" t="s">
        <v>69</v>
      </c>
      <c r="S98" s="146" t="s">
        <v>69</v>
      </c>
      <c r="T98" s="19" t="s">
        <v>69</v>
      </c>
      <c r="U98" s="146" t="s">
        <v>69</v>
      </c>
      <c r="V98" s="19" t="s">
        <v>69</v>
      </c>
      <c r="W98" s="146" t="s">
        <v>69</v>
      </c>
      <c r="X98" s="19" t="s">
        <v>69</v>
      </c>
      <c r="Y98" s="146" t="s">
        <v>69</v>
      </c>
      <c r="Z98" s="19" t="s">
        <v>69</v>
      </c>
      <c r="AA98" s="146" t="s">
        <v>69</v>
      </c>
      <c r="AB98" s="19" t="s">
        <v>69</v>
      </c>
      <c r="AC98" s="146" t="s">
        <v>69</v>
      </c>
      <c r="AD98" s="19" t="s">
        <v>69</v>
      </c>
      <c r="AE98" s="146" t="s">
        <v>69</v>
      </c>
      <c r="AF98" s="30" t="s">
        <v>69</v>
      </c>
      <c r="AG98" s="171" t="s">
        <v>69</v>
      </c>
      <c r="AH98" s="30" t="s">
        <v>69</v>
      </c>
      <c r="AI98" s="158" t="s">
        <v>69</v>
      </c>
      <c r="AJ98" s="30" t="s">
        <v>69</v>
      </c>
      <c r="AK98" s="146" t="s">
        <v>69</v>
      </c>
      <c r="AL98" s="30" t="s">
        <v>69</v>
      </c>
      <c r="AM98" s="158" t="s">
        <v>69</v>
      </c>
      <c r="AN98" s="30" t="s">
        <v>69</v>
      </c>
      <c r="AO98" s="146" t="s">
        <v>69</v>
      </c>
      <c r="AP98" s="30" t="s">
        <v>69</v>
      </c>
      <c r="AQ98" s="146">
        <v>1</v>
      </c>
      <c r="AR98" s="30" t="s">
        <v>69</v>
      </c>
      <c r="AS98" s="146" t="s">
        <v>69</v>
      </c>
      <c r="AT98" s="30" t="s">
        <v>69</v>
      </c>
      <c r="AU98" s="158" t="s">
        <v>69</v>
      </c>
      <c r="AV98" s="30" t="s">
        <v>69</v>
      </c>
      <c r="AW98" s="146" t="s">
        <v>69</v>
      </c>
      <c r="AX98" s="45" t="s">
        <v>69</v>
      </c>
      <c r="AY98" s="107" t="s">
        <v>69</v>
      </c>
      <c r="AZ98" s="45" t="s">
        <v>69</v>
      </c>
      <c r="BA98" s="107" t="s">
        <v>69</v>
      </c>
      <c r="BB98" s="45" t="s">
        <v>69</v>
      </c>
      <c r="BC98" s="107" t="s">
        <v>69</v>
      </c>
      <c r="BD98" s="45" t="s">
        <v>69</v>
      </c>
      <c r="BE98" s="107" t="s">
        <v>69</v>
      </c>
      <c r="BF98" s="45" t="s">
        <v>69</v>
      </c>
      <c r="BG98" s="107" t="s">
        <v>69</v>
      </c>
      <c r="BH98" s="45" t="s">
        <v>69</v>
      </c>
      <c r="BI98" s="107" t="s">
        <v>69</v>
      </c>
      <c r="BJ98" s="45" t="s">
        <v>69</v>
      </c>
      <c r="BK98" s="107" t="s">
        <v>69</v>
      </c>
      <c r="BL98" s="45" t="s">
        <v>69</v>
      </c>
      <c r="BM98" s="107" t="s">
        <v>69</v>
      </c>
      <c r="BN98" s="45" t="s">
        <v>69</v>
      </c>
      <c r="BO98" s="107" t="s">
        <v>69</v>
      </c>
      <c r="BP98" s="74" t="s">
        <v>69</v>
      </c>
      <c r="BQ98" s="118" t="s">
        <v>69</v>
      </c>
      <c r="BR98" s="74" t="s">
        <v>69</v>
      </c>
      <c r="BS98" s="118" t="s">
        <v>69</v>
      </c>
      <c r="BT98" s="74" t="s">
        <v>69</v>
      </c>
      <c r="BU98" s="118" t="s">
        <v>69</v>
      </c>
      <c r="BV98" s="74" t="s">
        <v>69</v>
      </c>
      <c r="BW98" s="118" t="s">
        <v>69</v>
      </c>
      <c r="BX98" s="74" t="s">
        <v>69</v>
      </c>
      <c r="BY98" s="132" t="s">
        <v>69</v>
      </c>
      <c r="BZ98" s="82" t="s">
        <v>69</v>
      </c>
      <c r="CA98" s="132" t="s">
        <v>69</v>
      </c>
      <c r="CB98" s="82" t="s">
        <v>69</v>
      </c>
      <c r="CC98" s="132" t="s">
        <v>69</v>
      </c>
      <c r="CD98" s="54" t="s">
        <v>69</v>
      </c>
      <c r="CE98" s="138" t="s">
        <v>69</v>
      </c>
      <c r="CF98" s="54" t="s">
        <v>69</v>
      </c>
      <c r="CG98" s="138" t="s">
        <v>69</v>
      </c>
      <c r="CH98" s="54" t="s">
        <v>69</v>
      </c>
      <c r="CI98" s="138" t="s">
        <v>69</v>
      </c>
    </row>
    <row r="99" spans="1:87" ht="16.5" x14ac:dyDescent="0.35">
      <c r="A99" s="99" t="s">
        <v>670</v>
      </c>
      <c r="B99" s="99" t="s">
        <v>43</v>
      </c>
      <c r="C99" s="100" t="s">
        <v>668</v>
      </c>
      <c r="D99" s="100" t="s">
        <v>665</v>
      </c>
      <c r="E99" s="100">
        <f t="shared" si="63"/>
        <v>1</v>
      </c>
      <c r="F99" s="100">
        <f>COUNTIF($M99:$EV99,"=1")</f>
        <v>1</v>
      </c>
      <c r="G99" s="100">
        <f>COUNTIF($M99:$EV99,"=2")</f>
        <v>0</v>
      </c>
      <c r="H99" s="100">
        <f>COUNTIF($M99:$EV99,"=3")</f>
        <v>0</v>
      </c>
      <c r="I99" s="100"/>
      <c r="J99" s="100"/>
      <c r="K99" s="100"/>
      <c r="L99" s="100"/>
      <c r="M99" s="205" t="s">
        <v>69</v>
      </c>
      <c r="N99" s="19" t="s">
        <v>69</v>
      </c>
      <c r="O99" s="205" t="s">
        <v>69</v>
      </c>
      <c r="P99" s="19" t="s">
        <v>69</v>
      </c>
      <c r="Q99" s="205" t="s">
        <v>69</v>
      </c>
      <c r="R99" s="19" t="s">
        <v>69</v>
      </c>
      <c r="S99" s="146" t="s">
        <v>69</v>
      </c>
      <c r="T99" s="19" t="s">
        <v>69</v>
      </c>
      <c r="U99" s="146" t="s">
        <v>69</v>
      </c>
      <c r="V99" s="19" t="s">
        <v>69</v>
      </c>
      <c r="W99" s="146" t="s">
        <v>69</v>
      </c>
      <c r="X99" s="19" t="s">
        <v>69</v>
      </c>
      <c r="Y99" s="146" t="s">
        <v>69</v>
      </c>
      <c r="Z99" s="19" t="s">
        <v>69</v>
      </c>
      <c r="AA99" s="146" t="s">
        <v>69</v>
      </c>
      <c r="AB99" s="19" t="s">
        <v>69</v>
      </c>
      <c r="AC99" s="146" t="s">
        <v>69</v>
      </c>
      <c r="AD99" s="19" t="s">
        <v>69</v>
      </c>
      <c r="AE99" s="146" t="s">
        <v>69</v>
      </c>
      <c r="AF99" s="30" t="s">
        <v>69</v>
      </c>
      <c r="AG99" s="171" t="s">
        <v>69</v>
      </c>
      <c r="AH99" s="30" t="s">
        <v>69</v>
      </c>
      <c r="AI99" s="158" t="s">
        <v>69</v>
      </c>
      <c r="AJ99" s="30" t="s">
        <v>69</v>
      </c>
      <c r="AK99" s="146" t="s">
        <v>69</v>
      </c>
      <c r="AL99" s="30" t="s">
        <v>69</v>
      </c>
      <c r="AM99" s="158" t="s">
        <v>69</v>
      </c>
      <c r="AN99" s="30" t="s">
        <v>69</v>
      </c>
      <c r="AO99" s="146" t="s">
        <v>69</v>
      </c>
      <c r="AP99" s="30" t="s">
        <v>69</v>
      </c>
      <c r="AQ99" s="146" t="s">
        <v>69</v>
      </c>
      <c r="AR99" s="30" t="s">
        <v>69</v>
      </c>
      <c r="AS99" s="146" t="s">
        <v>69</v>
      </c>
      <c r="AT99" s="30" t="s">
        <v>69</v>
      </c>
      <c r="AU99" s="158" t="s">
        <v>69</v>
      </c>
      <c r="AV99" s="30" t="s">
        <v>69</v>
      </c>
      <c r="AW99" s="146" t="s">
        <v>69</v>
      </c>
      <c r="AX99" s="45" t="s">
        <v>69</v>
      </c>
      <c r="AY99" s="107" t="s">
        <v>69</v>
      </c>
      <c r="AZ99" s="45" t="s">
        <v>69</v>
      </c>
      <c r="BA99" s="107" t="s">
        <v>69</v>
      </c>
      <c r="BB99" s="45" t="s">
        <v>69</v>
      </c>
      <c r="BC99" s="107" t="s">
        <v>69</v>
      </c>
      <c r="BD99" s="45" t="s">
        <v>69</v>
      </c>
      <c r="BE99" s="107" t="s">
        <v>69</v>
      </c>
      <c r="BF99" s="45" t="s">
        <v>69</v>
      </c>
      <c r="BG99" s="107" t="s">
        <v>69</v>
      </c>
      <c r="BH99" s="45" t="s">
        <v>69</v>
      </c>
      <c r="BI99" s="107" t="s">
        <v>69</v>
      </c>
      <c r="BJ99" s="45" t="s">
        <v>69</v>
      </c>
      <c r="BK99" s="107" t="s">
        <v>69</v>
      </c>
      <c r="BL99" s="45" t="s">
        <v>69</v>
      </c>
      <c r="BM99" s="107" t="s">
        <v>69</v>
      </c>
      <c r="BN99" s="45" t="s">
        <v>69</v>
      </c>
      <c r="BO99" s="107" t="s">
        <v>69</v>
      </c>
      <c r="BP99" s="74" t="s">
        <v>69</v>
      </c>
      <c r="BQ99" s="118" t="s">
        <v>69</v>
      </c>
      <c r="BR99" s="74" t="s">
        <v>69</v>
      </c>
      <c r="BS99" s="118" t="s">
        <v>69</v>
      </c>
      <c r="BT99" s="74" t="s">
        <v>69</v>
      </c>
      <c r="BU99" s="118" t="s">
        <v>69</v>
      </c>
      <c r="BV99" s="74" t="s">
        <v>69</v>
      </c>
      <c r="BW99" s="118" t="s">
        <v>69</v>
      </c>
      <c r="BX99" s="74" t="s">
        <v>69</v>
      </c>
      <c r="BY99" s="132" t="s">
        <v>69</v>
      </c>
      <c r="BZ99" s="82" t="s">
        <v>69</v>
      </c>
      <c r="CA99" s="132" t="s">
        <v>69</v>
      </c>
      <c r="CB99" s="82" t="s">
        <v>69</v>
      </c>
      <c r="CC99" s="132" t="s">
        <v>69</v>
      </c>
      <c r="CD99" s="54">
        <v>1</v>
      </c>
      <c r="CE99" s="138" t="s">
        <v>69</v>
      </c>
      <c r="CF99" s="54" t="s">
        <v>69</v>
      </c>
      <c r="CG99" s="138" t="s">
        <v>69</v>
      </c>
      <c r="CH99" s="54" t="s">
        <v>69</v>
      </c>
      <c r="CI99" s="138" t="s">
        <v>69</v>
      </c>
    </row>
    <row r="100" spans="1:87" ht="16.5" x14ac:dyDescent="0.35">
      <c r="A100" s="99" t="s">
        <v>670</v>
      </c>
      <c r="B100" s="99" t="s">
        <v>43</v>
      </c>
      <c r="C100" s="100" t="s">
        <v>668</v>
      </c>
      <c r="D100" s="100" t="s">
        <v>666</v>
      </c>
      <c r="E100" s="100">
        <f t="shared" si="63"/>
        <v>1</v>
      </c>
      <c r="F100" s="100"/>
      <c r="G100" s="100"/>
      <c r="H100" s="100"/>
      <c r="I100" s="100">
        <f>COUNTIF($M100:$ES100,"=-1")</f>
        <v>0</v>
      </c>
      <c r="J100" s="100">
        <f>COUNTIF($M100:$ES100,"=0")</f>
        <v>0</v>
      </c>
      <c r="K100" s="100">
        <f>COUNTIF($M100:$ES100,"=1")</f>
        <v>1</v>
      </c>
      <c r="L100" s="100">
        <f>COUNTIF($M100:$ES100,"=Mixed")</f>
        <v>0</v>
      </c>
      <c r="M100" s="205" t="s">
        <v>69</v>
      </c>
      <c r="N100" s="19" t="s">
        <v>69</v>
      </c>
      <c r="O100" s="205" t="s">
        <v>69</v>
      </c>
      <c r="P100" s="19" t="s">
        <v>69</v>
      </c>
      <c r="Q100" s="205" t="s">
        <v>69</v>
      </c>
      <c r="R100" s="19" t="s">
        <v>69</v>
      </c>
      <c r="S100" s="146" t="s">
        <v>69</v>
      </c>
      <c r="T100" s="19" t="s">
        <v>69</v>
      </c>
      <c r="U100" s="146" t="s">
        <v>69</v>
      </c>
      <c r="V100" s="19" t="s">
        <v>69</v>
      </c>
      <c r="W100" s="146" t="s">
        <v>69</v>
      </c>
      <c r="X100" s="19" t="s">
        <v>69</v>
      </c>
      <c r="Y100" s="146" t="s">
        <v>69</v>
      </c>
      <c r="Z100" s="19" t="s">
        <v>69</v>
      </c>
      <c r="AA100" s="146" t="s">
        <v>69</v>
      </c>
      <c r="AB100" s="19" t="s">
        <v>69</v>
      </c>
      <c r="AC100" s="146" t="s">
        <v>69</v>
      </c>
      <c r="AD100" s="19" t="s">
        <v>69</v>
      </c>
      <c r="AE100" s="146" t="s">
        <v>69</v>
      </c>
      <c r="AF100" s="30" t="s">
        <v>69</v>
      </c>
      <c r="AG100" s="171" t="s">
        <v>69</v>
      </c>
      <c r="AH100" s="30" t="s">
        <v>69</v>
      </c>
      <c r="AI100" s="158" t="s">
        <v>69</v>
      </c>
      <c r="AJ100" s="30" t="s">
        <v>69</v>
      </c>
      <c r="AK100" s="146" t="s">
        <v>69</v>
      </c>
      <c r="AL100" s="30" t="s">
        <v>69</v>
      </c>
      <c r="AM100" s="158" t="s">
        <v>69</v>
      </c>
      <c r="AN100" s="30" t="s">
        <v>69</v>
      </c>
      <c r="AO100" s="146" t="s">
        <v>69</v>
      </c>
      <c r="AP100" s="30" t="s">
        <v>69</v>
      </c>
      <c r="AQ100" s="146" t="s">
        <v>69</v>
      </c>
      <c r="AR100" s="30" t="s">
        <v>69</v>
      </c>
      <c r="AS100" s="146" t="s">
        <v>69</v>
      </c>
      <c r="AT100" s="30" t="s">
        <v>69</v>
      </c>
      <c r="AU100" s="158" t="s">
        <v>69</v>
      </c>
      <c r="AV100" s="30" t="s">
        <v>69</v>
      </c>
      <c r="AW100" s="146" t="s">
        <v>69</v>
      </c>
      <c r="AX100" s="45" t="s">
        <v>69</v>
      </c>
      <c r="AY100" s="107" t="s">
        <v>69</v>
      </c>
      <c r="AZ100" s="45" t="s">
        <v>69</v>
      </c>
      <c r="BA100" s="107" t="s">
        <v>69</v>
      </c>
      <c r="BB100" s="45" t="s">
        <v>69</v>
      </c>
      <c r="BC100" s="107" t="s">
        <v>69</v>
      </c>
      <c r="BD100" s="45" t="s">
        <v>69</v>
      </c>
      <c r="BE100" s="107" t="s">
        <v>69</v>
      </c>
      <c r="BF100" s="45" t="s">
        <v>69</v>
      </c>
      <c r="BG100" s="107" t="s">
        <v>69</v>
      </c>
      <c r="BH100" s="45" t="s">
        <v>69</v>
      </c>
      <c r="BI100" s="107" t="s">
        <v>69</v>
      </c>
      <c r="BJ100" s="45" t="s">
        <v>69</v>
      </c>
      <c r="BK100" s="107" t="s">
        <v>69</v>
      </c>
      <c r="BL100" s="45" t="s">
        <v>69</v>
      </c>
      <c r="BM100" s="107" t="s">
        <v>69</v>
      </c>
      <c r="BN100" s="45" t="s">
        <v>69</v>
      </c>
      <c r="BO100" s="107" t="s">
        <v>69</v>
      </c>
      <c r="BP100" s="74" t="s">
        <v>69</v>
      </c>
      <c r="BQ100" s="118" t="s">
        <v>69</v>
      </c>
      <c r="BR100" s="74" t="s">
        <v>69</v>
      </c>
      <c r="BS100" s="118" t="s">
        <v>69</v>
      </c>
      <c r="BT100" s="74" t="s">
        <v>69</v>
      </c>
      <c r="BU100" s="118" t="s">
        <v>69</v>
      </c>
      <c r="BV100" s="74" t="s">
        <v>69</v>
      </c>
      <c r="BW100" s="118" t="s">
        <v>69</v>
      </c>
      <c r="BX100" s="74" t="s">
        <v>69</v>
      </c>
      <c r="BY100" s="132" t="s">
        <v>69</v>
      </c>
      <c r="BZ100" s="82" t="s">
        <v>69</v>
      </c>
      <c r="CA100" s="132" t="s">
        <v>69</v>
      </c>
      <c r="CB100" s="82" t="s">
        <v>69</v>
      </c>
      <c r="CC100" s="132" t="s">
        <v>69</v>
      </c>
      <c r="CD100" s="54">
        <v>1</v>
      </c>
      <c r="CE100" s="138" t="s">
        <v>69</v>
      </c>
      <c r="CF100" s="54" t="s">
        <v>69</v>
      </c>
      <c r="CG100" s="138" t="s">
        <v>69</v>
      </c>
      <c r="CH100" s="54" t="s">
        <v>69</v>
      </c>
      <c r="CI100" s="138" t="s">
        <v>69</v>
      </c>
    </row>
    <row r="101" spans="1:87" ht="15" customHeight="1" x14ac:dyDescent="0.35">
      <c r="A101" s="99" t="s">
        <v>670</v>
      </c>
      <c r="B101" s="99" t="s">
        <v>43</v>
      </c>
      <c r="C101" s="100" t="s">
        <v>22</v>
      </c>
      <c r="D101" s="100" t="s">
        <v>22</v>
      </c>
      <c r="E101" s="95">
        <f>SUM(F101:H101)</f>
        <v>15</v>
      </c>
      <c r="F101" s="96">
        <f>SUM(F95:F100)</f>
        <v>1</v>
      </c>
      <c r="G101" s="96">
        <f t="shared" ref="G101" si="76">SUM(G95:G100)</f>
        <v>10</v>
      </c>
      <c r="H101" s="96">
        <f t="shared" ref="H101" si="77">SUM(H95:H100)</f>
        <v>4</v>
      </c>
      <c r="I101" s="96">
        <f t="shared" ref="I101" si="78">SUM(I95:I100)</f>
        <v>0</v>
      </c>
      <c r="J101" s="96">
        <f t="shared" ref="J101" si="79">SUM(J95:J100)</f>
        <v>1</v>
      </c>
      <c r="K101" s="96">
        <f t="shared" ref="K101" si="80">SUM(K95:K100)</f>
        <v>13</v>
      </c>
      <c r="L101" s="96">
        <f t="shared" ref="L101" si="81">SUM(L95:L100)</f>
        <v>1</v>
      </c>
      <c r="M101" s="145" t="s">
        <v>786</v>
      </c>
      <c r="N101" s="15"/>
      <c r="O101" s="206"/>
      <c r="P101" s="15"/>
      <c r="Q101" s="145" t="s">
        <v>789</v>
      </c>
      <c r="R101" s="15"/>
      <c r="S101" s="145"/>
      <c r="T101" s="15"/>
      <c r="U101" s="145"/>
      <c r="V101" s="15"/>
      <c r="W101" s="145"/>
      <c r="X101" s="15"/>
      <c r="Y101" s="151"/>
      <c r="Z101" s="15"/>
      <c r="AA101" s="145"/>
      <c r="AB101" s="15"/>
      <c r="AC101" s="145"/>
      <c r="AD101" s="15"/>
      <c r="AE101" s="145"/>
      <c r="AF101" s="85" t="s">
        <v>796</v>
      </c>
      <c r="AG101" s="172"/>
      <c r="AH101" s="61" t="s">
        <v>255</v>
      </c>
      <c r="AI101" s="151"/>
      <c r="AJ101" s="61"/>
      <c r="AK101" s="153"/>
      <c r="AL101" s="61" t="s">
        <v>798</v>
      </c>
      <c r="AM101" s="145"/>
      <c r="AN101" s="61"/>
      <c r="AO101" s="145" t="s">
        <v>308</v>
      </c>
      <c r="AP101" s="61"/>
      <c r="AQ101" s="145" t="s">
        <v>327</v>
      </c>
      <c r="AR101" s="61"/>
      <c r="AS101" s="145" t="s">
        <v>802</v>
      </c>
      <c r="AT101" s="61"/>
      <c r="AU101" s="241"/>
      <c r="AV101" s="61" t="s">
        <v>805</v>
      </c>
      <c r="AW101" s="145" t="s">
        <v>807</v>
      </c>
      <c r="AX101" s="47"/>
      <c r="AY101" s="106"/>
      <c r="AZ101" s="47"/>
      <c r="BA101" s="106"/>
      <c r="BB101" s="47"/>
      <c r="BC101" s="106"/>
      <c r="BD101" s="47"/>
      <c r="BE101" s="106"/>
      <c r="BF101" s="49"/>
      <c r="BG101" s="106"/>
      <c r="BH101" s="47" t="s">
        <v>810</v>
      </c>
      <c r="BI101" s="106" t="s">
        <v>812</v>
      </c>
      <c r="BJ101" s="47"/>
      <c r="BK101" s="106"/>
      <c r="BL101" s="47"/>
      <c r="BM101" s="106"/>
      <c r="BN101" s="47"/>
      <c r="BO101" s="106"/>
      <c r="BP101" s="74"/>
      <c r="BQ101" s="118"/>
      <c r="BR101" s="74"/>
      <c r="BS101" s="118"/>
      <c r="BT101" s="74"/>
      <c r="BU101" s="118"/>
      <c r="BV101" s="74"/>
      <c r="BW101" s="118"/>
      <c r="BX101" s="74"/>
      <c r="BY101" s="134"/>
      <c r="BZ101" s="80"/>
      <c r="CA101" s="132"/>
      <c r="CB101" s="243"/>
      <c r="CC101" s="134"/>
      <c r="CD101" s="56" t="s">
        <v>621</v>
      </c>
      <c r="CE101" s="137"/>
      <c r="CF101" s="56"/>
      <c r="CG101" s="137" t="s">
        <v>765</v>
      </c>
      <c r="CH101" s="56" t="s">
        <v>648</v>
      </c>
      <c r="CI101" s="137"/>
    </row>
    <row r="102" spans="1:87" ht="16.5" customHeight="1" x14ac:dyDescent="0.35">
      <c r="A102" s="99" t="s">
        <v>670</v>
      </c>
      <c r="B102" s="99" t="s">
        <v>44</v>
      </c>
      <c r="C102" s="100" t="s">
        <v>664</v>
      </c>
      <c r="D102" s="100" t="s">
        <v>665</v>
      </c>
      <c r="E102" s="100">
        <f t="shared" si="63"/>
        <v>6</v>
      </c>
      <c r="F102" s="100">
        <f>COUNTIF($M102:$EV102,"=1")</f>
        <v>1</v>
      </c>
      <c r="G102" s="100">
        <f>COUNTIF($M102:$EV102,"=2")</f>
        <v>3</v>
      </c>
      <c r="H102" s="100">
        <f>COUNTIF($M102:$EV102,"=3")</f>
        <v>2</v>
      </c>
      <c r="I102" s="100"/>
      <c r="J102" s="100"/>
      <c r="K102" s="100"/>
      <c r="L102" s="100"/>
      <c r="M102" s="205" t="s">
        <v>69</v>
      </c>
      <c r="N102" s="19" t="s">
        <v>69</v>
      </c>
      <c r="O102" s="205">
        <v>3</v>
      </c>
      <c r="P102" s="19">
        <v>3</v>
      </c>
      <c r="Q102" s="205" t="s">
        <v>69</v>
      </c>
      <c r="R102" s="19" t="s">
        <v>69</v>
      </c>
      <c r="S102" s="146" t="s">
        <v>69</v>
      </c>
      <c r="T102" s="19" t="s">
        <v>69</v>
      </c>
      <c r="U102" s="146" t="s">
        <v>69</v>
      </c>
      <c r="V102" s="21" t="s">
        <v>69</v>
      </c>
      <c r="W102" s="146"/>
      <c r="X102" s="19" t="s">
        <v>69</v>
      </c>
      <c r="Y102" s="146" t="s">
        <v>69</v>
      </c>
      <c r="Z102" s="19" t="s">
        <v>69</v>
      </c>
      <c r="AA102" s="146" t="s">
        <v>69</v>
      </c>
      <c r="AB102" s="19" t="s">
        <v>69</v>
      </c>
      <c r="AC102" s="146" t="s">
        <v>69</v>
      </c>
      <c r="AD102" s="19" t="s">
        <v>69</v>
      </c>
      <c r="AE102" s="146" t="s">
        <v>69</v>
      </c>
      <c r="AF102" s="30" t="s">
        <v>69</v>
      </c>
      <c r="AG102" s="171" t="s">
        <v>69</v>
      </c>
      <c r="AH102" s="30" t="s">
        <v>69</v>
      </c>
      <c r="AI102" s="158" t="s">
        <v>69</v>
      </c>
      <c r="AJ102" s="30" t="s">
        <v>69</v>
      </c>
      <c r="AK102" s="146" t="s">
        <v>69</v>
      </c>
      <c r="AL102" s="30" t="s">
        <v>69</v>
      </c>
      <c r="AM102" s="146" t="s">
        <v>69</v>
      </c>
      <c r="AN102" s="30" t="s">
        <v>69</v>
      </c>
      <c r="AO102" s="146" t="s">
        <v>69</v>
      </c>
      <c r="AP102" s="30" t="s">
        <v>69</v>
      </c>
      <c r="AQ102" s="146" t="s">
        <v>69</v>
      </c>
      <c r="AR102" s="30" t="s">
        <v>69</v>
      </c>
      <c r="AS102" s="146" t="s">
        <v>69</v>
      </c>
      <c r="AT102" s="30" t="s">
        <v>69</v>
      </c>
      <c r="AU102" s="158" t="s">
        <v>69</v>
      </c>
      <c r="AV102" s="30">
        <v>2</v>
      </c>
      <c r="AW102" s="146">
        <v>2</v>
      </c>
      <c r="AX102" s="45" t="s">
        <v>69</v>
      </c>
      <c r="AY102" s="107" t="s">
        <v>69</v>
      </c>
      <c r="AZ102" s="45" t="s">
        <v>69</v>
      </c>
      <c r="BA102" s="107" t="s">
        <v>69</v>
      </c>
      <c r="BB102" s="45" t="s">
        <v>69</v>
      </c>
      <c r="BC102" s="107" t="s">
        <v>69</v>
      </c>
      <c r="BD102" s="45">
        <v>2</v>
      </c>
      <c r="BE102" s="107" t="s">
        <v>69</v>
      </c>
      <c r="BF102" s="45" t="s">
        <v>69</v>
      </c>
      <c r="BG102" s="107" t="s">
        <v>69</v>
      </c>
      <c r="BH102" s="45" t="s">
        <v>69</v>
      </c>
      <c r="BI102" s="107" t="s">
        <v>69</v>
      </c>
      <c r="BJ102" s="45" t="s">
        <v>69</v>
      </c>
      <c r="BK102" s="107" t="s">
        <v>69</v>
      </c>
      <c r="BL102" s="45" t="s">
        <v>69</v>
      </c>
      <c r="BM102" s="107" t="s">
        <v>69</v>
      </c>
      <c r="BN102" s="45" t="s">
        <v>69</v>
      </c>
      <c r="BO102" s="107">
        <v>1</v>
      </c>
      <c r="BP102" s="74" t="s">
        <v>69</v>
      </c>
      <c r="BQ102" s="118" t="s">
        <v>69</v>
      </c>
      <c r="BR102" s="74" t="s">
        <v>69</v>
      </c>
      <c r="BS102" s="118" t="s">
        <v>69</v>
      </c>
      <c r="BT102" s="74" t="s">
        <v>69</v>
      </c>
      <c r="BU102" s="118" t="s">
        <v>69</v>
      </c>
      <c r="BV102" s="74" t="s">
        <v>69</v>
      </c>
      <c r="BW102" s="118" t="s">
        <v>69</v>
      </c>
      <c r="BX102" s="74" t="s">
        <v>69</v>
      </c>
      <c r="BY102" s="132" t="s">
        <v>69</v>
      </c>
      <c r="BZ102" s="82" t="s">
        <v>69</v>
      </c>
      <c r="CA102" s="132" t="s">
        <v>69</v>
      </c>
      <c r="CB102" s="82" t="s">
        <v>69</v>
      </c>
      <c r="CC102" s="132" t="s">
        <v>69</v>
      </c>
      <c r="CD102" s="54" t="s">
        <v>69</v>
      </c>
      <c r="CE102" s="138" t="s">
        <v>69</v>
      </c>
      <c r="CF102" s="54" t="s">
        <v>69</v>
      </c>
      <c r="CG102" s="138" t="s">
        <v>69</v>
      </c>
      <c r="CH102" s="54" t="s">
        <v>69</v>
      </c>
      <c r="CI102" s="138" t="s">
        <v>69</v>
      </c>
    </row>
    <row r="103" spans="1:87" ht="16.5" x14ac:dyDescent="0.35">
      <c r="A103" s="99" t="s">
        <v>670</v>
      </c>
      <c r="B103" s="99" t="s">
        <v>44</v>
      </c>
      <c r="C103" s="100" t="s">
        <v>664</v>
      </c>
      <c r="D103" s="100" t="s">
        <v>666</v>
      </c>
      <c r="E103" s="100">
        <f t="shared" si="63"/>
        <v>6</v>
      </c>
      <c r="F103" s="100"/>
      <c r="G103" s="100"/>
      <c r="H103" s="100"/>
      <c r="I103" s="100">
        <f>COUNTIF($M103:$ES103,"=-1")</f>
        <v>0</v>
      </c>
      <c r="J103" s="100">
        <f>COUNTIF($M103:$ES103,"=0")</f>
        <v>0</v>
      </c>
      <c r="K103" s="100">
        <f>COUNTIF($M103:$ES103,"=1")</f>
        <v>5</v>
      </c>
      <c r="L103" s="100">
        <f>COUNTIF($M103:$ES103,"=Mixed")</f>
        <v>1</v>
      </c>
      <c r="M103" s="205" t="s">
        <v>69</v>
      </c>
      <c r="N103" s="19" t="s">
        <v>69</v>
      </c>
      <c r="O103" s="205">
        <v>1</v>
      </c>
      <c r="P103" s="19">
        <v>1</v>
      </c>
      <c r="Q103" s="205" t="s">
        <v>69</v>
      </c>
      <c r="R103" s="19" t="s">
        <v>69</v>
      </c>
      <c r="S103" s="146" t="s">
        <v>69</v>
      </c>
      <c r="T103" s="19" t="s">
        <v>69</v>
      </c>
      <c r="U103" s="146" t="s">
        <v>69</v>
      </c>
      <c r="V103" s="21" t="s">
        <v>69</v>
      </c>
      <c r="W103" s="146"/>
      <c r="X103" s="19" t="s">
        <v>69</v>
      </c>
      <c r="Y103" s="146" t="s">
        <v>69</v>
      </c>
      <c r="Z103" s="19" t="s">
        <v>69</v>
      </c>
      <c r="AA103" s="146" t="s">
        <v>69</v>
      </c>
      <c r="AB103" s="19" t="s">
        <v>69</v>
      </c>
      <c r="AC103" s="146" t="s">
        <v>69</v>
      </c>
      <c r="AD103" s="19" t="s">
        <v>69</v>
      </c>
      <c r="AE103" s="146" t="s">
        <v>69</v>
      </c>
      <c r="AF103" s="30" t="s">
        <v>69</v>
      </c>
      <c r="AG103" s="171" t="s">
        <v>69</v>
      </c>
      <c r="AH103" s="30" t="s">
        <v>69</v>
      </c>
      <c r="AI103" s="158" t="s">
        <v>69</v>
      </c>
      <c r="AJ103" s="30" t="s">
        <v>69</v>
      </c>
      <c r="AK103" s="146" t="s">
        <v>69</v>
      </c>
      <c r="AL103" s="30" t="s">
        <v>69</v>
      </c>
      <c r="AM103" s="146" t="s">
        <v>69</v>
      </c>
      <c r="AN103" s="30" t="s">
        <v>69</v>
      </c>
      <c r="AO103" s="146" t="s">
        <v>69</v>
      </c>
      <c r="AP103" s="30" t="s">
        <v>69</v>
      </c>
      <c r="AQ103" s="146" t="s">
        <v>69</v>
      </c>
      <c r="AR103" s="30" t="s">
        <v>69</v>
      </c>
      <c r="AS103" s="146" t="s">
        <v>69</v>
      </c>
      <c r="AT103" s="30" t="s">
        <v>69</v>
      </c>
      <c r="AU103" s="158" t="s">
        <v>69</v>
      </c>
      <c r="AV103" s="30">
        <v>1</v>
      </c>
      <c r="AW103" s="146">
        <v>1</v>
      </c>
      <c r="AX103" s="45" t="s">
        <v>69</v>
      </c>
      <c r="AY103" s="107" t="s">
        <v>69</v>
      </c>
      <c r="AZ103" s="45" t="s">
        <v>69</v>
      </c>
      <c r="BA103" s="107" t="s">
        <v>69</v>
      </c>
      <c r="BB103" s="45" t="s">
        <v>69</v>
      </c>
      <c r="BC103" s="107" t="s">
        <v>69</v>
      </c>
      <c r="BD103" s="45" t="s">
        <v>446</v>
      </c>
      <c r="BE103" s="107" t="s">
        <v>69</v>
      </c>
      <c r="BF103" s="45" t="s">
        <v>69</v>
      </c>
      <c r="BG103" s="107" t="s">
        <v>69</v>
      </c>
      <c r="BH103" s="45" t="s">
        <v>69</v>
      </c>
      <c r="BI103" s="107" t="s">
        <v>69</v>
      </c>
      <c r="BJ103" s="45" t="s">
        <v>69</v>
      </c>
      <c r="BK103" s="107" t="s">
        <v>69</v>
      </c>
      <c r="BL103" s="45" t="s">
        <v>69</v>
      </c>
      <c r="BM103" s="107" t="s">
        <v>69</v>
      </c>
      <c r="BN103" s="45" t="s">
        <v>69</v>
      </c>
      <c r="BO103" s="107">
        <v>1</v>
      </c>
      <c r="BP103" s="74" t="s">
        <v>69</v>
      </c>
      <c r="BQ103" s="118" t="s">
        <v>69</v>
      </c>
      <c r="BR103" s="74" t="s">
        <v>69</v>
      </c>
      <c r="BS103" s="118" t="s">
        <v>69</v>
      </c>
      <c r="BT103" s="74" t="s">
        <v>69</v>
      </c>
      <c r="BU103" s="118" t="s">
        <v>69</v>
      </c>
      <c r="BV103" s="74" t="s">
        <v>69</v>
      </c>
      <c r="BW103" s="118" t="s">
        <v>69</v>
      </c>
      <c r="BX103" s="74" t="s">
        <v>69</v>
      </c>
      <c r="BY103" s="132" t="s">
        <v>69</v>
      </c>
      <c r="BZ103" s="82" t="s">
        <v>69</v>
      </c>
      <c r="CA103" s="132" t="s">
        <v>69</v>
      </c>
      <c r="CB103" s="82" t="s">
        <v>69</v>
      </c>
      <c r="CC103" s="132" t="s">
        <v>69</v>
      </c>
      <c r="CD103" s="54" t="s">
        <v>69</v>
      </c>
      <c r="CE103" s="138" t="s">
        <v>69</v>
      </c>
      <c r="CF103" s="54" t="s">
        <v>69</v>
      </c>
      <c r="CG103" s="138" t="s">
        <v>69</v>
      </c>
      <c r="CH103" s="54" t="s">
        <v>69</v>
      </c>
      <c r="CI103" s="138" t="s">
        <v>69</v>
      </c>
    </row>
    <row r="104" spans="1:87" ht="16.5" x14ac:dyDescent="0.35">
      <c r="A104" s="99" t="s">
        <v>670</v>
      </c>
      <c r="B104" s="99" t="s">
        <v>44</v>
      </c>
      <c r="C104" s="100" t="s">
        <v>667</v>
      </c>
      <c r="D104" s="100" t="s">
        <v>665</v>
      </c>
      <c r="E104" s="100">
        <f t="shared" si="63"/>
        <v>0</v>
      </c>
      <c r="F104" s="100">
        <f>COUNTIF($M104:$EV104,"=1")</f>
        <v>0</v>
      </c>
      <c r="G104" s="100">
        <f>COUNTIF($M104:$EV104,"=2")</f>
        <v>0</v>
      </c>
      <c r="H104" s="100">
        <f>COUNTIF($M104:$EV104,"=3")</f>
        <v>0</v>
      </c>
      <c r="I104" s="100"/>
      <c r="J104" s="100"/>
      <c r="K104" s="100"/>
      <c r="L104" s="100"/>
      <c r="M104" s="205" t="s">
        <v>69</v>
      </c>
      <c r="N104" s="19" t="s">
        <v>69</v>
      </c>
      <c r="O104" s="205" t="s">
        <v>69</v>
      </c>
      <c r="P104" s="19" t="s">
        <v>69</v>
      </c>
      <c r="Q104" s="205" t="s">
        <v>69</v>
      </c>
      <c r="R104" s="19" t="s">
        <v>69</v>
      </c>
      <c r="S104" s="146" t="s">
        <v>69</v>
      </c>
      <c r="T104" s="19" t="s">
        <v>69</v>
      </c>
      <c r="U104" s="146" t="s">
        <v>69</v>
      </c>
      <c r="V104" s="19" t="s">
        <v>69</v>
      </c>
      <c r="W104" s="146" t="s">
        <v>69</v>
      </c>
      <c r="X104" s="19" t="s">
        <v>69</v>
      </c>
      <c r="Y104" s="146" t="s">
        <v>69</v>
      </c>
      <c r="Z104" s="19" t="s">
        <v>69</v>
      </c>
      <c r="AA104" s="146" t="s">
        <v>69</v>
      </c>
      <c r="AB104" s="19" t="s">
        <v>69</v>
      </c>
      <c r="AC104" s="146" t="s">
        <v>69</v>
      </c>
      <c r="AD104" s="19" t="s">
        <v>69</v>
      </c>
      <c r="AE104" s="146" t="s">
        <v>69</v>
      </c>
      <c r="AF104" s="30" t="s">
        <v>69</v>
      </c>
      <c r="AG104" s="171" t="s">
        <v>69</v>
      </c>
      <c r="AH104" s="30" t="s">
        <v>69</v>
      </c>
      <c r="AI104" s="158" t="s">
        <v>69</v>
      </c>
      <c r="AJ104" s="30" t="s">
        <v>69</v>
      </c>
      <c r="AK104" s="146" t="s">
        <v>69</v>
      </c>
      <c r="AL104" s="30" t="s">
        <v>69</v>
      </c>
      <c r="AM104" s="146" t="s">
        <v>69</v>
      </c>
      <c r="AN104" s="30" t="s">
        <v>69</v>
      </c>
      <c r="AO104" s="146" t="s">
        <v>69</v>
      </c>
      <c r="AP104" s="30" t="s">
        <v>69</v>
      </c>
      <c r="AQ104" s="146" t="s">
        <v>69</v>
      </c>
      <c r="AR104" s="30" t="s">
        <v>69</v>
      </c>
      <c r="AS104" s="146" t="s">
        <v>69</v>
      </c>
      <c r="AT104" s="30" t="s">
        <v>69</v>
      </c>
      <c r="AU104" s="158" t="s">
        <v>69</v>
      </c>
      <c r="AV104" s="30" t="s">
        <v>69</v>
      </c>
      <c r="AW104" s="146" t="s">
        <v>69</v>
      </c>
      <c r="AX104" s="45" t="s">
        <v>69</v>
      </c>
      <c r="AY104" s="107" t="s">
        <v>69</v>
      </c>
      <c r="AZ104" s="45" t="s">
        <v>69</v>
      </c>
      <c r="BA104" s="107" t="s">
        <v>69</v>
      </c>
      <c r="BB104" s="45" t="s">
        <v>69</v>
      </c>
      <c r="BC104" s="107" t="s">
        <v>69</v>
      </c>
      <c r="BD104" s="45" t="s">
        <v>69</v>
      </c>
      <c r="BE104" s="107" t="s">
        <v>69</v>
      </c>
      <c r="BF104" s="45" t="s">
        <v>69</v>
      </c>
      <c r="BG104" s="107" t="s">
        <v>69</v>
      </c>
      <c r="BH104" s="45" t="s">
        <v>69</v>
      </c>
      <c r="BI104" s="107" t="s">
        <v>69</v>
      </c>
      <c r="BJ104" s="45" t="s">
        <v>69</v>
      </c>
      <c r="BK104" s="107" t="s">
        <v>69</v>
      </c>
      <c r="BL104" s="45" t="s">
        <v>69</v>
      </c>
      <c r="BM104" s="107" t="s">
        <v>69</v>
      </c>
      <c r="BN104" s="45" t="s">
        <v>69</v>
      </c>
      <c r="BO104" s="107" t="s">
        <v>69</v>
      </c>
      <c r="BP104" s="74" t="s">
        <v>69</v>
      </c>
      <c r="BQ104" s="118" t="s">
        <v>69</v>
      </c>
      <c r="BR104" s="74" t="s">
        <v>69</v>
      </c>
      <c r="BS104" s="118" t="s">
        <v>69</v>
      </c>
      <c r="BT104" s="74" t="s">
        <v>69</v>
      </c>
      <c r="BU104" s="118" t="s">
        <v>69</v>
      </c>
      <c r="BV104" s="74" t="s">
        <v>69</v>
      </c>
      <c r="BW104" s="118" t="s">
        <v>69</v>
      </c>
      <c r="BX104" s="74" t="s">
        <v>69</v>
      </c>
      <c r="BY104" s="132" t="s">
        <v>69</v>
      </c>
      <c r="BZ104" s="82" t="s">
        <v>69</v>
      </c>
      <c r="CA104" s="132" t="s">
        <v>69</v>
      </c>
      <c r="CB104" s="82" t="s">
        <v>69</v>
      </c>
      <c r="CC104" s="132" t="s">
        <v>69</v>
      </c>
      <c r="CD104" s="54" t="s">
        <v>69</v>
      </c>
      <c r="CE104" s="138" t="s">
        <v>69</v>
      </c>
      <c r="CF104" s="54" t="s">
        <v>69</v>
      </c>
      <c r="CG104" s="138" t="s">
        <v>69</v>
      </c>
      <c r="CH104" s="54" t="s">
        <v>69</v>
      </c>
      <c r="CI104" s="138" t="s">
        <v>69</v>
      </c>
    </row>
    <row r="105" spans="1:87" ht="16.5" x14ac:dyDescent="0.35">
      <c r="A105" s="99" t="s">
        <v>670</v>
      </c>
      <c r="B105" s="99" t="s">
        <v>44</v>
      </c>
      <c r="C105" s="100" t="s">
        <v>667</v>
      </c>
      <c r="D105" s="100" t="s">
        <v>666</v>
      </c>
      <c r="E105" s="100">
        <f t="shared" si="63"/>
        <v>0</v>
      </c>
      <c r="F105" s="100"/>
      <c r="G105" s="100"/>
      <c r="H105" s="100"/>
      <c r="I105" s="100">
        <f>COUNTIF($M105:$ES105,"=-1")</f>
        <v>0</v>
      </c>
      <c r="J105" s="100">
        <f>COUNTIF($M105:$ES105,"=0")</f>
        <v>0</v>
      </c>
      <c r="K105" s="100">
        <f>COUNTIF($M105:$ES105,"=1")</f>
        <v>0</v>
      </c>
      <c r="L105" s="100">
        <f>COUNTIF($M105:$ES105,"=Mixed")</f>
        <v>0</v>
      </c>
      <c r="M105" s="205" t="s">
        <v>69</v>
      </c>
      <c r="N105" s="19" t="s">
        <v>69</v>
      </c>
      <c r="O105" s="205" t="s">
        <v>69</v>
      </c>
      <c r="P105" s="19" t="s">
        <v>69</v>
      </c>
      <c r="Q105" s="205" t="s">
        <v>69</v>
      </c>
      <c r="R105" s="19" t="s">
        <v>69</v>
      </c>
      <c r="S105" s="146" t="s">
        <v>69</v>
      </c>
      <c r="T105" s="19" t="s">
        <v>69</v>
      </c>
      <c r="U105" s="146" t="s">
        <v>69</v>
      </c>
      <c r="V105" s="19" t="s">
        <v>69</v>
      </c>
      <c r="W105" s="146" t="s">
        <v>69</v>
      </c>
      <c r="X105" s="19" t="s">
        <v>69</v>
      </c>
      <c r="Y105" s="146" t="s">
        <v>69</v>
      </c>
      <c r="Z105" s="19" t="s">
        <v>69</v>
      </c>
      <c r="AA105" s="146" t="s">
        <v>69</v>
      </c>
      <c r="AB105" s="19" t="s">
        <v>69</v>
      </c>
      <c r="AC105" s="146" t="s">
        <v>69</v>
      </c>
      <c r="AD105" s="19" t="s">
        <v>69</v>
      </c>
      <c r="AE105" s="146" t="s">
        <v>69</v>
      </c>
      <c r="AF105" s="30" t="s">
        <v>69</v>
      </c>
      <c r="AG105" s="171" t="s">
        <v>69</v>
      </c>
      <c r="AH105" s="30" t="s">
        <v>69</v>
      </c>
      <c r="AI105" s="158" t="s">
        <v>69</v>
      </c>
      <c r="AJ105" s="30" t="s">
        <v>69</v>
      </c>
      <c r="AK105" s="146" t="s">
        <v>69</v>
      </c>
      <c r="AL105" s="30" t="s">
        <v>69</v>
      </c>
      <c r="AM105" s="146" t="s">
        <v>69</v>
      </c>
      <c r="AN105" s="30" t="s">
        <v>69</v>
      </c>
      <c r="AO105" s="146" t="s">
        <v>69</v>
      </c>
      <c r="AP105" s="30" t="s">
        <v>69</v>
      </c>
      <c r="AQ105" s="146" t="s">
        <v>69</v>
      </c>
      <c r="AR105" s="30" t="s">
        <v>69</v>
      </c>
      <c r="AS105" s="146" t="s">
        <v>69</v>
      </c>
      <c r="AT105" s="30" t="s">
        <v>69</v>
      </c>
      <c r="AU105" s="158" t="s">
        <v>69</v>
      </c>
      <c r="AV105" s="30" t="s">
        <v>69</v>
      </c>
      <c r="AW105" s="146" t="s">
        <v>69</v>
      </c>
      <c r="AX105" s="45" t="s">
        <v>69</v>
      </c>
      <c r="AY105" s="107" t="s">
        <v>69</v>
      </c>
      <c r="AZ105" s="45" t="s">
        <v>69</v>
      </c>
      <c r="BA105" s="107" t="s">
        <v>69</v>
      </c>
      <c r="BB105" s="45" t="s">
        <v>69</v>
      </c>
      <c r="BC105" s="107" t="s">
        <v>69</v>
      </c>
      <c r="BD105" s="45" t="s">
        <v>69</v>
      </c>
      <c r="BE105" s="107" t="s">
        <v>69</v>
      </c>
      <c r="BF105" s="45" t="s">
        <v>69</v>
      </c>
      <c r="BG105" s="107" t="s">
        <v>69</v>
      </c>
      <c r="BH105" s="45" t="s">
        <v>69</v>
      </c>
      <c r="BI105" s="107" t="s">
        <v>69</v>
      </c>
      <c r="BJ105" s="45" t="s">
        <v>69</v>
      </c>
      <c r="BK105" s="107" t="s">
        <v>69</v>
      </c>
      <c r="BL105" s="45" t="s">
        <v>69</v>
      </c>
      <c r="BM105" s="107" t="s">
        <v>69</v>
      </c>
      <c r="BN105" s="45" t="s">
        <v>69</v>
      </c>
      <c r="BO105" s="107" t="s">
        <v>69</v>
      </c>
      <c r="BP105" s="74" t="s">
        <v>69</v>
      </c>
      <c r="BQ105" s="118" t="s">
        <v>69</v>
      </c>
      <c r="BR105" s="74" t="s">
        <v>69</v>
      </c>
      <c r="BS105" s="118" t="s">
        <v>69</v>
      </c>
      <c r="BT105" s="74" t="s">
        <v>69</v>
      </c>
      <c r="BU105" s="118" t="s">
        <v>69</v>
      </c>
      <c r="BV105" s="74" t="s">
        <v>69</v>
      </c>
      <c r="BW105" s="118" t="s">
        <v>69</v>
      </c>
      <c r="BX105" s="74" t="s">
        <v>69</v>
      </c>
      <c r="BY105" s="132" t="s">
        <v>69</v>
      </c>
      <c r="BZ105" s="82" t="s">
        <v>69</v>
      </c>
      <c r="CA105" s="132" t="s">
        <v>69</v>
      </c>
      <c r="CB105" s="82" t="s">
        <v>69</v>
      </c>
      <c r="CC105" s="132" t="s">
        <v>69</v>
      </c>
      <c r="CD105" s="54" t="s">
        <v>69</v>
      </c>
      <c r="CE105" s="138" t="s">
        <v>69</v>
      </c>
      <c r="CF105" s="54" t="s">
        <v>69</v>
      </c>
      <c r="CG105" s="138" t="s">
        <v>69</v>
      </c>
      <c r="CH105" s="54" t="s">
        <v>69</v>
      </c>
      <c r="CI105" s="138" t="s">
        <v>69</v>
      </c>
    </row>
    <row r="106" spans="1:87" ht="16.5" x14ac:dyDescent="0.35">
      <c r="A106" s="99" t="s">
        <v>670</v>
      </c>
      <c r="B106" s="99" t="s">
        <v>44</v>
      </c>
      <c r="C106" s="100" t="s">
        <v>668</v>
      </c>
      <c r="D106" s="100" t="s">
        <v>665</v>
      </c>
      <c r="E106" s="100">
        <f t="shared" si="63"/>
        <v>0</v>
      </c>
      <c r="F106" s="100">
        <f>COUNTIF($M106:$EV106,"=1")</f>
        <v>0</v>
      </c>
      <c r="G106" s="100">
        <f>COUNTIF($M106:$EV106,"=2")</f>
        <v>0</v>
      </c>
      <c r="H106" s="100">
        <f>COUNTIF($M106:$EV106,"=3")</f>
        <v>0</v>
      </c>
      <c r="I106" s="100"/>
      <c r="J106" s="100"/>
      <c r="K106" s="100"/>
      <c r="L106" s="100"/>
      <c r="M106" s="205" t="s">
        <v>69</v>
      </c>
      <c r="N106" s="19" t="s">
        <v>69</v>
      </c>
      <c r="O106" s="205" t="s">
        <v>69</v>
      </c>
      <c r="P106" s="19" t="s">
        <v>69</v>
      </c>
      <c r="Q106" s="205" t="s">
        <v>69</v>
      </c>
      <c r="R106" s="19" t="s">
        <v>69</v>
      </c>
      <c r="S106" s="146" t="s">
        <v>69</v>
      </c>
      <c r="T106" s="19" t="s">
        <v>69</v>
      </c>
      <c r="U106" s="146" t="s">
        <v>69</v>
      </c>
      <c r="V106" s="19" t="s">
        <v>69</v>
      </c>
      <c r="W106" s="146" t="s">
        <v>69</v>
      </c>
      <c r="X106" s="19" t="s">
        <v>69</v>
      </c>
      <c r="Y106" s="146" t="s">
        <v>69</v>
      </c>
      <c r="Z106" s="19" t="s">
        <v>69</v>
      </c>
      <c r="AA106" s="146" t="s">
        <v>69</v>
      </c>
      <c r="AB106" s="19" t="s">
        <v>69</v>
      </c>
      <c r="AC106" s="146" t="s">
        <v>69</v>
      </c>
      <c r="AD106" s="19" t="s">
        <v>69</v>
      </c>
      <c r="AE106" s="146" t="s">
        <v>69</v>
      </c>
      <c r="AF106" s="30" t="s">
        <v>69</v>
      </c>
      <c r="AG106" s="171" t="s">
        <v>69</v>
      </c>
      <c r="AH106" s="30" t="s">
        <v>69</v>
      </c>
      <c r="AI106" s="158" t="s">
        <v>69</v>
      </c>
      <c r="AJ106" s="30" t="s">
        <v>69</v>
      </c>
      <c r="AK106" s="146" t="s">
        <v>69</v>
      </c>
      <c r="AL106" s="30" t="s">
        <v>69</v>
      </c>
      <c r="AM106" s="146" t="s">
        <v>69</v>
      </c>
      <c r="AN106" s="30" t="s">
        <v>69</v>
      </c>
      <c r="AO106" s="146" t="s">
        <v>69</v>
      </c>
      <c r="AP106" s="30" t="s">
        <v>69</v>
      </c>
      <c r="AQ106" s="146" t="s">
        <v>69</v>
      </c>
      <c r="AR106" s="30" t="s">
        <v>69</v>
      </c>
      <c r="AS106" s="146" t="s">
        <v>69</v>
      </c>
      <c r="AT106" s="30" t="s">
        <v>69</v>
      </c>
      <c r="AU106" s="158" t="s">
        <v>69</v>
      </c>
      <c r="AV106" s="30" t="s">
        <v>69</v>
      </c>
      <c r="AW106" s="146" t="s">
        <v>69</v>
      </c>
      <c r="AX106" s="45" t="s">
        <v>69</v>
      </c>
      <c r="AY106" s="107" t="s">
        <v>69</v>
      </c>
      <c r="AZ106" s="45" t="s">
        <v>69</v>
      </c>
      <c r="BA106" s="107" t="s">
        <v>69</v>
      </c>
      <c r="BB106" s="45" t="s">
        <v>69</v>
      </c>
      <c r="BC106" s="107" t="s">
        <v>69</v>
      </c>
      <c r="BD106" s="45" t="s">
        <v>69</v>
      </c>
      <c r="BE106" s="107" t="s">
        <v>69</v>
      </c>
      <c r="BF106" s="45" t="s">
        <v>69</v>
      </c>
      <c r="BG106" s="107" t="s">
        <v>69</v>
      </c>
      <c r="BH106" s="45" t="s">
        <v>69</v>
      </c>
      <c r="BI106" s="107" t="s">
        <v>69</v>
      </c>
      <c r="BJ106" s="45" t="s">
        <v>69</v>
      </c>
      <c r="BK106" s="107" t="s">
        <v>69</v>
      </c>
      <c r="BL106" s="45" t="s">
        <v>69</v>
      </c>
      <c r="BM106" s="107" t="s">
        <v>69</v>
      </c>
      <c r="BN106" s="45" t="s">
        <v>69</v>
      </c>
      <c r="BO106" s="107" t="s">
        <v>69</v>
      </c>
      <c r="BP106" s="74" t="s">
        <v>69</v>
      </c>
      <c r="BQ106" s="118" t="s">
        <v>69</v>
      </c>
      <c r="BR106" s="74" t="s">
        <v>69</v>
      </c>
      <c r="BS106" s="118" t="s">
        <v>69</v>
      </c>
      <c r="BT106" s="74" t="s">
        <v>69</v>
      </c>
      <c r="BU106" s="118" t="s">
        <v>69</v>
      </c>
      <c r="BV106" s="74" t="s">
        <v>69</v>
      </c>
      <c r="BW106" s="118" t="s">
        <v>69</v>
      </c>
      <c r="BX106" s="74" t="s">
        <v>69</v>
      </c>
      <c r="BY106" s="132" t="s">
        <v>69</v>
      </c>
      <c r="BZ106" s="82" t="s">
        <v>69</v>
      </c>
      <c r="CA106" s="132" t="s">
        <v>69</v>
      </c>
      <c r="CB106" s="82" t="s">
        <v>69</v>
      </c>
      <c r="CC106" s="132" t="s">
        <v>69</v>
      </c>
      <c r="CD106" s="54" t="s">
        <v>69</v>
      </c>
      <c r="CE106" s="138" t="s">
        <v>69</v>
      </c>
      <c r="CF106" s="54" t="s">
        <v>69</v>
      </c>
      <c r="CG106" s="138" t="s">
        <v>69</v>
      </c>
      <c r="CH106" s="54" t="s">
        <v>69</v>
      </c>
      <c r="CI106" s="138" t="s">
        <v>69</v>
      </c>
    </row>
    <row r="107" spans="1:87" ht="16.5" x14ac:dyDescent="0.35">
      <c r="A107" s="99" t="s">
        <v>670</v>
      </c>
      <c r="B107" s="99" t="s">
        <v>44</v>
      </c>
      <c r="C107" s="100" t="s">
        <v>668</v>
      </c>
      <c r="D107" s="100" t="s">
        <v>666</v>
      </c>
      <c r="E107" s="100">
        <f t="shared" si="63"/>
        <v>0</v>
      </c>
      <c r="F107" s="100"/>
      <c r="G107" s="100"/>
      <c r="H107" s="100"/>
      <c r="I107" s="100">
        <f>COUNTIF($M107:$ES107,"=-1")</f>
        <v>0</v>
      </c>
      <c r="J107" s="100">
        <f>COUNTIF($M107:$ES107,"=0")</f>
        <v>0</v>
      </c>
      <c r="K107" s="100">
        <f>COUNTIF($M107:$ES107,"=1")</f>
        <v>0</v>
      </c>
      <c r="L107" s="100">
        <f>COUNTIF($M107:$ES107,"=Mixed")</f>
        <v>0</v>
      </c>
      <c r="M107" s="205" t="s">
        <v>69</v>
      </c>
      <c r="N107" s="19" t="s">
        <v>69</v>
      </c>
      <c r="O107" s="205" t="s">
        <v>69</v>
      </c>
      <c r="P107" s="19" t="s">
        <v>69</v>
      </c>
      <c r="Q107" s="205" t="s">
        <v>69</v>
      </c>
      <c r="R107" s="19" t="s">
        <v>69</v>
      </c>
      <c r="S107" s="146" t="s">
        <v>69</v>
      </c>
      <c r="T107" s="19" t="s">
        <v>69</v>
      </c>
      <c r="U107" s="146" t="s">
        <v>69</v>
      </c>
      <c r="V107" s="19" t="s">
        <v>69</v>
      </c>
      <c r="W107" s="146" t="s">
        <v>69</v>
      </c>
      <c r="X107" s="19" t="s">
        <v>69</v>
      </c>
      <c r="Y107" s="146" t="s">
        <v>69</v>
      </c>
      <c r="Z107" s="19" t="s">
        <v>69</v>
      </c>
      <c r="AA107" s="146" t="s">
        <v>69</v>
      </c>
      <c r="AB107" s="19" t="s">
        <v>69</v>
      </c>
      <c r="AC107" s="146" t="s">
        <v>69</v>
      </c>
      <c r="AD107" s="19" t="s">
        <v>69</v>
      </c>
      <c r="AE107" s="146" t="s">
        <v>69</v>
      </c>
      <c r="AF107" s="30" t="s">
        <v>69</v>
      </c>
      <c r="AG107" s="171" t="s">
        <v>69</v>
      </c>
      <c r="AH107" s="30" t="s">
        <v>69</v>
      </c>
      <c r="AI107" s="158" t="s">
        <v>69</v>
      </c>
      <c r="AJ107" s="30" t="s">
        <v>69</v>
      </c>
      <c r="AK107" s="146" t="s">
        <v>69</v>
      </c>
      <c r="AL107" s="30" t="s">
        <v>69</v>
      </c>
      <c r="AM107" s="146" t="s">
        <v>69</v>
      </c>
      <c r="AN107" s="30" t="s">
        <v>69</v>
      </c>
      <c r="AO107" s="146" t="s">
        <v>69</v>
      </c>
      <c r="AP107" s="30" t="s">
        <v>69</v>
      </c>
      <c r="AQ107" s="146" t="s">
        <v>69</v>
      </c>
      <c r="AR107" s="30" t="s">
        <v>69</v>
      </c>
      <c r="AS107" s="146" t="s">
        <v>69</v>
      </c>
      <c r="AT107" s="30" t="s">
        <v>69</v>
      </c>
      <c r="AU107" s="158" t="s">
        <v>69</v>
      </c>
      <c r="AV107" s="30" t="s">
        <v>69</v>
      </c>
      <c r="AW107" s="146" t="s">
        <v>69</v>
      </c>
      <c r="AX107" s="45" t="s">
        <v>69</v>
      </c>
      <c r="AY107" s="107" t="s">
        <v>69</v>
      </c>
      <c r="AZ107" s="45" t="s">
        <v>69</v>
      </c>
      <c r="BA107" s="107" t="s">
        <v>69</v>
      </c>
      <c r="BB107" s="45" t="s">
        <v>69</v>
      </c>
      <c r="BC107" s="107" t="s">
        <v>69</v>
      </c>
      <c r="BD107" s="45" t="s">
        <v>69</v>
      </c>
      <c r="BE107" s="107" t="s">
        <v>69</v>
      </c>
      <c r="BF107" s="45" t="s">
        <v>69</v>
      </c>
      <c r="BG107" s="107" t="s">
        <v>69</v>
      </c>
      <c r="BH107" s="45" t="s">
        <v>69</v>
      </c>
      <c r="BI107" s="107" t="s">
        <v>69</v>
      </c>
      <c r="BJ107" s="45" t="s">
        <v>69</v>
      </c>
      <c r="BK107" s="107" t="s">
        <v>69</v>
      </c>
      <c r="BL107" s="45" t="s">
        <v>69</v>
      </c>
      <c r="BM107" s="107" t="s">
        <v>69</v>
      </c>
      <c r="BN107" s="45" t="s">
        <v>69</v>
      </c>
      <c r="BO107" s="107" t="s">
        <v>69</v>
      </c>
      <c r="BP107" s="74" t="s">
        <v>69</v>
      </c>
      <c r="BQ107" s="118" t="s">
        <v>69</v>
      </c>
      <c r="BR107" s="74" t="s">
        <v>69</v>
      </c>
      <c r="BS107" s="118" t="s">
        <v>69</v>
      </c>
      <c r="BT107" s="74" t="s">
        <v>69</v>
      </c>
      <c r="BU107" s="118" t="s">
        <v>69</v>
      </c>
      <c r="BV107" s="74" t="s">
        <v>69</v>
      </c>
      <c r="BW107" s="118" t="s">
        <v>69</v>
      </c>
      <c r="BX107" s="74" t="s">
        <v>69</v>
      </c>
      <c r="BY107" s="132" t="s">
        <v>69</v>
      </c>
      <c r="BZ107" s="82" t="s">
        <v>69</v>
      </c>
      <c r="CA107" s="132" t="s">
        <v>69</v>
      </c>
      <c r="CB107" s="82" t="s">
        <v>69</v>
      </c>
      <c r="CC107" s="132" t="s">
        <v>69</v>
      </c>
      <c r="CD107" s="54" t="s">
        <v>69</v>
      </c>
      <c r="CE107" s="138" t="s">
        <v>69</v>
      </c>
      <c r="CF107" s="54" t="s">
        <v>69</v>
      </c>
      <c r="CG107" s="138" t="s">
        <v>69</v>
      </c>
      <c r="CH107" s="54" t="s">
        <v>69</v>
      </c>
      <c r="CI107" s="138" t="s">
        <v>69</v>
      </c>
    </row>
    <row r="108" spans="1:87" ht="15" customHeight="1" x14ac:dyDescent="0.35">
      <c r="A108" s="99" t="s">
        <v>670</v>
      </c>
      <c r="B108" s="99" t="s">
        <v>44</v>
      </c>
      <c r="C108" s="100" t="s">
        <v>22</v>
      </c>
      <c r="D108" s="100" t="s">
        <v>22</v>
      </c>
      <c r="E108" s="95">
        <f>SUM(F108:H108)</f>
        <v>6</v>
      </c>
      <c r="F108" s="96">
        <f>SUM(F102:F107)</f>
        <v>1</v>
      </c>
      <c r="G108" s="96">
        <f t="shared" ref="G108" si="82">SUM(G102:G107)</f>
        <v>3</v>
      </c>
      <c r="H108" s="96">
        <f t="shared" ref="H108" si="83">SUM(H102:H107)</f>
        <v>2</v>
      </c>
      <c r="I108" s="96">
        <f t="shared" ref="I108" si="84">SUM(I102:I107)</f>
        <v>0</v>
      </c>
      <c r="J108" s="96">
        <f t="shared" ref="J108" si="85">SUM(J102:J107)</f>
        <v>0</v>
      </c>
      <c r="K108" s="96">
        <f t="shared" ref="K108" si="86">SUM(K102:K107)</f>
        <v>5</v>
      </c>
      <c r="L108" s="96">
        <f t="shared" ref="L108" si="87">SUM(L102:L107)</f>
        <v>1</v>
      </c>
      <c r="M108" s="206"/>
      <c r="N108" s="15"/>
      <c r="O108" s="145" t="s">
        <v>787</v>
      </c>
      <c r="P108" s="25" t="s">
        <v>788</v>
      </c>
      <c r="Q108" s="206"/>
      <c r="R108" s="15"/>
      <c r="S108" s="145"/>
      <c r="T108" s="15"/>
      <c r="U108" s="145"/>
      <c r="V108" s="25"/>
      <c r="W108" s="145"/>
      <c r="X108" s="15"/>
      <c r="Y108" s="151"/>
      <c r="Z108" s="15"/>
      <c r="AA108" s="145"/>
      <c r="AB108" s="15"/>
      <c r="AC108" s="145"/>
      <c r="AD108" s="15"/>
      <c r="AE108" s="145"/>
      <c r="AF108" s="85"/>
      <c r="AG108" s="172"/>
      <c r="AH108" s="61"/>
      <c r="AI108" s="151"/>
      <c r="AJ108" s="61"/>
      <c r="AK108" s="153"/>
      <c r="AL108" s="61"/>
      <c r="AM108" s="145"/>
      <c r="AN108" s="61"/>
      <c r="AO108" s="145"/>
      <c r="AP108" s="61"/>
      <c r="AQ108" s="145"/>
      <c r="AR108" s="61"/>
      <c r="AS108" s="145"/>
      <c r="AT108" s="61"/>
      <c r="AU108" s="151"/>
      <c r="AV108" s="61" t="s">
        <v>806</v>
      </c>
      <c r="AW108" s="145" t="s">
        <v>808</v>
      </c>
      <c r="AX108" s="47"/>
      <c r="AY108" s="106"/>
      <c r="AZ108" s="47"/>
      <c r="BA108" s="106"/>
      <c r="BB108" s="47"/>
      <c r="BC108" s="242"/>
      <c r="BD108" s="47" t="s">
        <v>809</v>
      </c>
      <c r="BE108" s="106"/>
      <c r="BF108" s="49"/>
      <c r="BG108" s="106"/>
      <c r="BH108" s="47"/>
      <c r="BI108" s="106"/>
      <c r="BJ108" s="47"/>
      <c r="BK108" s="106"/>
      <c r="BL108" s="47"/>
      <c r="BM108" s="106"/>
      <c r="BN108" s="47"/>
      <c r="BO108" s="106" t="s">
        <v>814</v>
      </c>
      <c r="BP108" s="71"/>
      <c r="BQ108" s="117"/>
      <c r="BR108" s="71"/>
      <c r="BS108" s="117"/>
      <c r="BT108" s="71"/>
      <c r="BU108" s="117"/>
      <c r="BV108" s="71"/>
      <c r="BW108" s="117"/>
      <c r="BX108" s="71"/>
      <c r="BY108" s="131"/>
      <c r="BZ108" s="79"/>
      <c r="CA108" s="131"/>
      <c r="CB108" s="244"/>
      <c r="CC108" s="131"/>
      <c r="CD108" s="56"/>
      <c r="CE108" s="137"/>
      <c r="CF108" s="56"/>
      <c r="CG108" s="137"/>
      <c r="CH108" s="56"/>
      <c r="CI108" s="137"/>
    </row>
    <row r="109" spans="1:87" ht="16.5" customHeight="1" x14ac:dyDescent="0.35">
      <c r="A109" s="101" t="s">
        <v>671</v>
      </c>
      <c r="B109" s="101" t="s">
        <v>45</v>
      </c>
      <c r="C109" s="102" t="s">
        <v>664</v>
      </c>
      <c r="D109" s="102" t="s">
        <v>665</v>
      </c>
      <c r="E109" s="102">
        <f>SUM(F109:L109)</f>
        <v>4</v>
      </c>
      <c r="F109" s="102">
        <f>COUNTIF($M109:$EV109,"=1")</f>
        <v>0</v>
      </c>
      <c r="G109" s="102">
        <f>COUNTIF($M109:$EV109,"=2")</f>
        <v>2</v>
      </c>
      <c r="H109" s="102">
        <f>COUNTIF($M109:$EV109,"=3")</f>
        <v>2</v>
      </c>
      <c r="I109" s="102"/>
      <c r="J109" s="102"/>
      <c r="K109" s="102"/>
      <c r="L109" s="102"/>
      <c r="M109" s="205" t="s">
        <v>69</v>
      </c>
      <c r="N109" s="19" t="s">
        <v>69</v>
      </c>
      <c r="O109" s="205" t="s">
        <v>69</v>
      </c>
      <c r="P109" s="19" t="s">
        <v>69</v>
      </c>
      <c r="Q109" s="205" t="s">
        <v>69</v>
      </c>
      <c r="R109" s="19" t="s">
        <v>69</v>
      </c>
      <c r="S109" s="146" t="s">
        <v>69</v>
      </c>
      <c r="T109" s="19">
        <v>2</v>
      </c>
      <c r="U109" s="146" t="s">
        <v>69</v>
      </c>
      <c r="V109" s="19" t="s">
        <v>69</v>
      </c>
      <c r="W109" s="146" t="s">
        <v>69</v>
      </c>
      <c r="X109" s="19">
        <v>2</v>
      </c>
      <c r="Y109" s="146" t="s">
        <v>69</v>
      </c>
      <c r="Z109" s="19" t="s">
        <v>69</v>
      </c>
      <c r="AA109" s="146" t="s">
        <v>69</v>
      </c>
      <c r="AB109" s="19" t="s">
        <v>69</v>
      </c>
      <c r="AC109" s="146" t="s">
        <v>69</v>
      </c>
      <c r="AD109" s="19" t="s">
        <v>69</v>
      </c>
      <c r="AE109" s="146" t="s">
        <v>69</v>
      </c>
      <c r="AF109" s="30" t="s">
        <v>69</v>
      </c>
      <c r="AG109" s="171" t="s">
        <v>69</v>
      </c>
      <c r="AH109" s="30" t="s">
        <v>69</v>
      </c>
      <c r="AI109" s="158" t="s">
        <v>69</v>
      </c>
      <c r="AJ109" s="30" t="s">
        <v>69</v>
      </c>
      <c r="AK109" s="146" t="s">
        <v>69</v>
      </c>
      <c r="AL109" s="30" t="s">
        <v>69</v>
      </c>
      <c r="AM109" s="146">
        <v>3</v>
      </c>
      <c r="AN109" s="30" t="s">
        <v>69</v>
      </c>
      <c r="AO109" s="146" t="s">
        <v>69</v>
      </c>
      <c r="AP109" s="30" t="s">
        <v>69</v>
      </c>
      <c r="AQ109" s="146" t="s">
        <v>69</v>
      </c>
      <c r="AR109" s="30" t="s">
        <v>69</v>
      </c>
      <c r="AS109" s="146" t="s">
        <v>69</v>
      </c>
      <c r="AT109" s="30" t="s">
        <v>69</v>
      </c>
      <c r="AU109" s="158" t="s">
        <v>69</v>
      </c>
      <c r="AV109" s="30" t="s">
        <v>69</v>
      </c>
      <c r="AW109" s="146" t="s">
        <v>69</v>
      </c>
      <c r="AX109" s="45" t="s">
        <v>69</v>
      </c>
      <c r="AY109" s="107" t="s">
        <v>69</v>
      </c>
      <c r="AZ109" s="45" t="s">
        <v>69</v>
      </c>
      <c r="BA109" s="107" t="s">
        <v>69</v>
      </c>
      <c r="BB109" s="45" t="s">
        <v>69</v>
      </c>
      <c r="BC109" s="107" t="s">
        <v>69</v>
      </c>
      <c r="BD109" s="45" t="s">
        <v>69</v>
      </c>
      <c r="BE109" s="107" t="s">
        <v>69</v>
      </c>
      <c r="BF109" s="45" t="s">
        <v>69</v>
      </c>
      <c r="BG109" s="107">
        <v>3</v>
      </c>
      <c r="BH109" s="45" t="s">
        <v>69</v>
      </c>
      <c r="BI109" s="107" t="s">
        <v>69</v>
      </c>
      <c r="BJ109" s="45" t="s">
        <v>69</v>
      </c>
      <c r="BK109" s="107" t="s">
        <v>69</v>
      </c>
      <c r="BL109" s="45" t="s">
        <v>69</v>
      </c>
      <c r="BM109" s="107" t="s">
        <v>69</v>
      </c>
      <c r="BN109" s="45" t="s">
        <v>69</v>
      </c>
      <c r="BO109" s="107" t="s">
        <v>69</v>
      </c>
      <c r="BP109" s="74" t="s">
        <v>69</v>
      </c>
      <c r="BQ109" s="118" t="s">
        <v>69</v>
      </c>
      <c r="BR109" s="74" t="s">
        <v>69</v>
      </c>
      <c r="BS109" s="118" t="s">
        <v>69</v>
      </c>
      <c r="BT109" s="74" t="s">
        <v>69</v>
      </c>
      <c r="BU109" s="118" t="s">
        <v>69</v>
      </c>
      <c r="BV109" s="74" t="s">
        <v>69</v>
      </c>
      <c r="BW109" s="118" t="s">
        <v>69</v>
      </c>
      <c r="BX109" s="74" t="s">
        <v>69</v>
      </c>
      <c r="BY109" s="132" t="s">
        <v>69</v>
      </c>
      <c r="BZ109" s="82" t="s">
        <v>69</v>
      </c>
      <c r="CA109" s="132" t="s">
        <v>69</v>
      </c>
      <c r="CB109" s="82" t="s">
        <v>69</v>
      </c>
      <c r="CC109" s="132" t="s">
        <v>69</v>
      </c>
      <c r="CD109" s="54" t="s">
        <v>69</v>
      </c>
      <c r="CE109" s="138" t="s">
        <v>69</v>
      </c>
      <c r="CF109" s="54" t="s">
        <v>69</v>
      </c>
      <c r="CG109" s="138" t="s">
        <v>69</v>
      </c>
      <c r="CH109" s="54" t="s">
        <v>69</v>
      </c>
      <c r="CI109" s="138" t="s">
        <v>69</v>
      </c>
    </row>
    <row r="110" spans="1:87" ht="16.5" x14ac:dyDescent="0.35">
      <c r="A110" s="101" t="s">
        <v>671</v>
      </c>
      <c r="B110" s="101" t="s">
        <v>45</v>
      </c>
      <c r="C110" s="102" t="s">
        <v>664</v>
      </c>
      <c r="D110" s="102" t="s">
        <v>666</v>
      </c>
      <c r="E110" s="102">
        <f t="shared" ref="E110:E128" si="88">SUM(F110:L110)</f>
        <v>4</v>
      </c>
      <c r="F110" s="102"/>
      <c r="G110" s="102"/>
      <c r="H110" s="102"/>
      <c r="I110" s="102">
        <f>COUNTIF($M110:$ES110,"=-1")</f>
        <v>0</v>
      </c>
      <c r="J110" s="102">
        <f>COUNTIF($M110:$ES110,"=0")</f>
        <v>0</v>
      </c>
      <c r="K110" s="102">
        <f>COUNTIF($M110:$ES110,"=1")</f>
        <v>4</v>
      </c>
      <c r="L110" s="102">
        <f>COUNTIF($M110:$ES110,"=Mixed")</f>
        <v>0</v>
      </c>
      <c r="M110" s="205" t="s">
        <v>69</v>
      </c>
      <c r="N110" s="19" t="s">
        <v>69</v>
      </c>
      <c r="O110" s="205" t="s">
        <v>69</v>
      </c>
      <c r="P110" s="19" t="s">
        <v>69</v>
      </c>
      <c r="Q110" s="205" t="s">
        <v>69</v>
      </c>
      <c r="R110" s="19" t="s">
        <v>69</v>
      </c>
      <c r="S110" s="146" t="s">
        <v>69</v>
      </c>
      <c r="T110" s="19">
        <v>1</v>
      </c>
      <c r="U110" s="146" t="s">
        <v>69</v>
      </c>
      <c r="V110" s="19" t="s">
        <v>69</v>
      </c>
      <c r="W110" s="146" t="s">
        <v>69</v>
      </c>
      <c r="X110" s="19">
        <v>1</v>
      </c>
      <c r="Y110" s="146" t="s">
        <v>69</v>
      </c>
      <c r="Z110" s="19" t="s">
        <v>69</v>
      </c>
      <c r="AA110" s="146" t="s">
        <v>69</v>
      </c>
      <c r="AB110" s="19" t="s">
        <v>69</v>
      </c>
      <c r="AC110" s="146" t="s">
        <v>69</v>
      </c>
      <c r="AD110" s="19" t="s">
        <v>69</v>
      </c>
      <c r="AE110" s="146" t="s">
        <v>69</v>
      </c>
      <c r="AF110" s="30" t="s">
        <v>69</v>
      </c>
      <c r="AG110" s="171" t="s">
        <v>69</v>
      </c>
      <c r="AH110" s="30" t="s">
        <v>69</v>
      </c>
      <c r="AI110" s="158" t="s">
        <v>69</v>
      </c>
      <c r="AJ110" s="30" t="s">
        <v>69</v>
      </c>
      <c r="AK110" s="146" t="s">
        <v>69</v>
      </c>
      <c r="AL110" s="30" t="s">
        <v>69</v>
      </c>
      <c r="AM110" s="146">
        <v>1</v>
      </c>
      <c r="AN110" s="30" t="s">
        <v>69</v>
      </c>
      <c r="AO110" s="146" t="s">
        <v>69</v>
      </c>
      <c r="AP110" s="30" t="s">
        <v>69</v>
      </c>
      <c r="AQ110" s="146" t="s">
        <v>69</v>
      </c>
      <c r="AR110" s="30" t="s">
        <v>69</v>
      </c>
      <c r="AS110" s="146" t="s">
        <v>69</v>
      </c>
      <c r="AT110" s="30" t="s">
        <v>69</v>
      </c>
      <c r="AU110" s="158" t="s">
        <v>69</v>
      </c>
      <c r="AV110" s="30" t="s">
        <v>69</v>
      </c>
      <c r="AW110" s="146" t="s">
        <v>69</v>
      </c>
      <c r="AX110" s="45" t="s">
        <v>69</v>
      </c>
      <c r="AY110" s="107" t="s">
        <v>69</v>
      </c>
      <c r="AZ110" s="45" t="s">
        <v>69</v>
      </c>
      <c r="BA110" s="107" t="s">
        <v>69</v>
      </c>
      <c r="BB110" s="45" t="s">
        <v>69</v>
      </c>
      <c r="BC110" s="107" t="s">
        <v>69</v>
      </c>
      <c r="BD110" s="45" t="s">
        <v>69</v>
      </c>
      <c r="BE110" s="107" t="s">
        <v>69</v>
      </c>
      <c r="BF110" s="45" t="s">
        <v>69</v>
      </c>
      <c r="BG110" s="107">
        <v>1</v>
      </c>
      <c r="BH110" s="45" t="s">
        <v>69</v>
      </c>
      <c r="BI110" s="107" t="s">
        <v>69</v>
      </c>
      <c r="BJ110" s="45" t="s">
        <v>69</v>
      </c>
      <c r="BK110" s="107" t="s">
        <v>69</v>
      </c>
      <c r="BL110" s="45" t="s">
        <v>69</v>
      </c>
      <c r="BM110" s="107" t="s">
        <v>69</v>
      </c>
      <c r="BN110" s="45" t="s">
        <v>69</v>
      </c>
      <c r="BO110" s="107" t="s">
        <v>69</v>
      </c>
      <c r="BP110" s="74" t="s">
        <v>69</v>
      </c>
      <c r="BQ110" s="118" t="s">
        <v>69</v>
      </c>
      <c r="BR110" s="74" t="s">
        <v>69</v>
      </c>
      <c r="BS110" s="118" t="s">
        <v>69</v>
      </c>
      <c r="BT110" s="74" t="s">
        <v>69</v>
      </c>
      <c r="BU110" s="118" t="s">
        <v>69</v>
      </c>
      <c r="BV110" s="74" t="s">
        <v>69</v>
      </c>
      <c r="BW110" s="118" t="s">
        <v>69</v>
      </c>
      <c r="BX110" s="74" t="s">
        <v>69</v>
      </c>
      <c r="BY110" s="132" t="s">
        <v>69</v>
      </c>
      <c r="BZ110" s="82" t="s">
        <v>69</v>
      </c>
      <c r="CA110" s="132" t="s">
        <v>69</v>
      </c>
      <c r="CB110" s="82" t="s">
        <v>69</v>
      </c>
      <c r="CC110" s="132" t="s">
        <v>69</v>
      </c>
      <c r="CD110" s="54" t="s">
        <v>69</v>
      </c>
      <c r="CE110" s="138" t="s">
        <v>69</v>
      </c>
      <c r="CF110" s="54" t="s">
        <v>69</v>
      </c>
      <c r="CG110" s="138" t="s">
        <v>69</v>
      </c>
      <c r="CH110" s="54" t="s">
        <v>69</v>
      </c>
      <c r="CI110" s="138" t="s">
        <v>69</v>
      </c>
    </row>
    <row r="111" spans="1:87" ht="16.5" x14ac:dyDescent="0.35">
      <c r="A111" s="101" t="s">
        <v>671</v>
      </c>
      <c r="B111" s="101" t="s">
        <v>45</v>
      </c>
      <c r="C111" s="102" t="s">
        <v>667</v>
      </c>
      <c r="D111" s="102" t="s">
        <v>665</v>
      </c>
      <c r="E111" s="102">
        <f t="shared" si="88"/>
        <v>0</v>
      </c>
      <c r="F111" s="102">
        <f>COUNTIF($M111:$EV111,"=1")</f>
        <v>0</v>
      </c>
      <c r="G111" s="102">
        <f>COUNTIF($M111:$EV111,"=2")</f>
        <v>0</v>
      </c>
      <c r="H111" s="102">
        <f>COUNTIF($M111:$EV111,"=3")</f>
        <v>0</v>
      </c>
      <c r="I111" s="102"/>
      <c r="J111" s="102"/>
      <c r="K111" s="102"/>
      <c r="L111" s="102"/>
      <c r="M111" s="205" t="s">
        <v>69</v>
      </c>
      <c r="N111" s="19" t="s">
        <v>69</v>
      </c>
      <c r="O111" s="205" t="s">
        <v>69</v>
      </c>
      <c r="P111" s="19" t="s">
        <v>69</v>
      </c>
      <c r="Q111" s="205" t="s">
        <v>69</v>
      </c>
      <c r="R111" s="19" t="s">
        <v>69</v>
      </c>
      <c r="S111" s="146" t="s">
        <v>69</v>
      </c>
      <c r="T111" s="19" t="s">
        <v>69</v>
      </c>
      <c r="U111" s="146" t="s">
        <v>69</v>
      </c>
      <c r="V111" s="19" t="s">
        <v>69</v>
      </c>
      <c r="W111" s="146" t="s">
        <v>69</v>
      </c>
      <c r="X111" s="19" t="s">
        <v>69</v>
      </c>
      <c r="Y111" s="146" t="s">
        <v>69</v>
      </c>
      <c r="Z111" s="19" t="s">
        <v>69</v>
      </c>
      <c r="AA111" s="146" t="s">
        <v>69</v>
      </c>
      <c r="AB111" s="19" t="s">
        <v>69</v>
      </c>
      <c r="AC111" s="146" t="s">
        <v>69</v>
      </c>
      <c r="AD111" s="19" t="s">
        <v>69</v>
      </c>
      <c r="AE111" s="146" t="s">
        <v>69</v>
      </c>
      <c r="AF111" s="30" t="s">
        <v>69</v>
      </c>
      <c r="AG111" s="171" t="s">
        <v>69</v>
      </c>
      <c r="AH111" s="30" t="s">
        <v>69</v>
      </c>
      <c r="AI111" s="158" t="s">
        <v>69</v>
      </c>
      <c r="AJ111" s="30" t="s">
        <v>69</v>
      </c>
      <c r="AK111" s="146" t="s">
        <v>69</v>
      </c>
      <c r="AL111" s="30" t="s">
        <v>69</v>
      </c>
      <c r="AM111" s="146" t="s">
        <v>69</v>
      </c>
      <c r="AN111" s="30" t="s">
        <v>69</v>
      </c>
      <c r="AO111" s="146" t="s">
        <v>69</v>
      </c>
      <c r="AP111" s="30" t="s">
        <v>69</v>
      </c>
      <c r="AQ111" s="146" t="s">
        <v>69</v>
      </c>
      <c r="AR111" s="30" t="s">
        <v>69</v>
      </c>
      <c r="AS111" s="146" t="s">
        <v>69</v>
      </c>
      <c r="AT111" s="30" t="s">
        <v>69</v>
      </c>
      <c r="AU111" s="158" t="s">
        <v>69</v>
      </c>
      <c r="AV111" s="30" t="s">
        <v>69</v>
      </c>
      <c r="AW111" s="146" t="s">
        <v>69</v>
      </c>
      <c r="AX111" s="45" t="s">
        <v>69</v>
      </c>
      <c r="AY111" s="107" t="s">
        <v>69</v>
      </c>
      <c r="AZ111" s="45" t="s">
        <v>69</v>
      </c>
      <c r="BA111" s="107" t="s">
        <v>69</v>
      </c>
      <c r="BB111" s="45" t="s">
        <v>69</v>
      </c>
      <c r="BC111" s="107" t="s">
        <v>69</v>
      </c>
      <c r="BD111" s="45" t="s">
        <v>69</v>
      </c>
      <c r="BE111" s="107" t="s">
        <v>69</v>
      </c>
      <c r="BF111" s="45" t="s">
        <v>69</v>
      </c>
      <c r="BG111" s="107" t="s">
        <v>69</v>
      </c>
      <c r="BH111" s="45" t="s">
        <v>69</v>
      </c>
      <c r="BI111" s="107" t="s">
        <v>69</v>
      </c>
      <c r="BJ111" s="45" t="s">
        <v>69</v>
      </c>
      <c r="BK111" s="107" t="s">
        <v>69</v>
      </c>
      <c r="BL111" s="45" t="s">
        <v>69</v>
      </c>
      <c r="BM111" s="107" t="s">
        <v>69</v>
      </c>
      <c r="BN111" s="45" t="s">
        <v>69</v>
      </c>
      <c r="BO111" s="107" t="s">
        <v>69</v>
      </c>
      <c r="BP111" s="74" t="s">
        <v>69</v>
      </c>
      <c r="BQ111" s="118" t="s">
        <v>69</v>
      </c>
      <c r="BR111" s="74" t="s">
        <v>69</v>
      </c>
      <c r="BS111" s="118" t="s">
        <v>69</v>
      </c>
      <c r="BT111" s="74" t="s">
        <v>69</v>
      </c>
      <c r="BU111" s="118" t="s">
        <v>69</v>
      </c>
      <c r="BV111" s="74" t="s">
        <v>69</v>
      </c>
      <c r="BW111" s="118" t="s">
        <v>69</v>
      </c>
      <c r="BX111" s="74" t="s">
        <v>69</v>
      </c>
      <c r="BY111" s="132" t="s">
        <v>69</v>
      </c>
      <c r="BZ111" s="82" t="s">
        <v>69</v>
      </c>
      <c r="CA111" s="132" t="s">
        <v>69</v>
      </c>
      <c r="CB111" s="82" t="s">
        <v>69</v>
      </c>
      <c r="CC111" s="132" t="s">
        <v>69</v>
      </c>
      <c r="CD111" s="54" t="s">
        <v>69</v>
      </c>
      <c r="CE111" s="138" t="s">
        <v>69</v>
      </c>
      <c r="CF111" s="54" t="s">
        <v>69</v>
      </c>
      <c r="CG111" s="138" t="s">
        <v>69</v>
      </c>
      <c r="CH111" s="54" t="s">
        <v>69</v>
      </c>
      <c r="CI111" s="138" t="s">
        <v>69</v>
      </c>
    </row>
    <row r="112" spans="1:87" ht="16.5" x14ac:dyDescent="0.35">
      <c r="A112" s="101" t="s">
        <v>671</v>
      </c>
      <c r="B112" s="101" t="s">
        <v>45</v>
      </c>
      <c r="C112" s="102" t="s">
        <v>667</v>
      </c>
      <c r="D112" s="102" t="s">
        <v>666</v>
      </c>
      <c r="E112" s="102">
        <f t="shared" si="88"/>
        <v>0</v>
      </c>
      <c r="F112" s="102"/>
      <c r="G112" s="102"/>
      <c r="H112" s="102"/>
      <c r="I112" s="102">
        <f>COUNTIF($M112:$ES112,"=-1")</f>
        <v>0</v>
      </c>
      <c r="J112" s="102">
        <f>COUNTIF($M112:$ES112,"=0")</f>
        <v>0</v>
      </c>
      <c r="K112" s="102">
        <f>COUNTIF($M112:$ES112,"=1")</f>
        <v>0</v>
      </c>
      <c r="L112" s="102">
        <f>COUNTIF($M112:$ES112,"=Mixed")</f>
        <v>0</v>
      </c>
      <c r="M112" s="205" t="s">
        <v>69</v>
      </c>
      <c r="N112" s="19" t="s">
        <v>69</v>
      </c>
      <c r="O112" s="205" t="s">
        <v>69</v>
      </c>
      <c r="P112" s="19" t="s">
        <v>69</v>
      </c>
      <c r="Q112" s="205" t="s">
        <v>69</v>
      </c>
      <c r="R112" s="19" t="s">
        <v>69</v>
      </c>
      <c r="S112" s="146" t="s">
        <v>69</v>
      </c>
      <c r="T112" s="19" t="s">
        <v>69</v>
      </c>
      <c r="U112" s="146" t="s">
        <v>69</v>
      </c>
      <c r="V112" s="19" t="s">
        <v>69</v>
      </c>
      <c r="W112" s="146" t="s">
        <v>69</v>
      </c>
      <c r="X112" s="19" t="s">
        <v>69</v>
      </c>
      <c r="Y112" s="146" t="s">
        <v>69</v>
      </c>
      <c r="Z112" s="19" t="s">
        <v>69</v>
      </c>
      <c r="AA112" s="146" t="s">
        <v>69</v>
      </c>
      <c r="AB112" s="19" t="s">
        <v>69</v>
      </c>
      <c r="AC112" s="146" t="s">
        <v>69</v>
      </c>
      <c r="AD112" s="19" t="s">
        <v>69</v>
      </c>
      <c r="AE112" s="146" t="s">
        <v>69</v>
      </c>
      <c r="AF112" s="30" t="s">
        <v>69</v>
      </c>
      <c r="AG112" s="171" t="s">
        <v>69</v>
      </c>
      <c r="AH112" s="30" t="s">
        <v>69</v>
      </c>
      <c r="AI112" s="158" t="s">
        <v>69</v>
      </c>
      <c r="AJ112" s="30" t="s">
        <v>69</v>
      </c>
      <c r="AK112" s="146" t="s">
        <v>69</v>
      </c>
      <c r="AL112" s="30" t="s">
        <v>69</v>
      </c>
      <c r="AM112" s="146" t="s">
        <v>69</v>
      </c>
      <c r="AN112" s="30" t="s">
        <v>69</v>
      </c>
      <c r="AO112" s="146" t="s">
        <v>69</v>
      </c>
      <c r="AP112" s="30" t="s">
        <v>69</v>
      </c>
      <c r="AQ112" s="146" t="s">
        <v>69</v>
      </c>
      <c r="AR112" s="30" t="s">
        <v>69</v>
      </c>
      <c r="AS112" s="146" t="s">
        <v>69</v>
      </c>
      <c r="AT112" s="30" t="s">
        <v>69</v>
      </c>
      <c r="AU112" s="158" t="s">
        <v>69</v>
      </c>
      <c r="AV112" s="30" t="s">
        <v>69</v>
      </c>
      <c r="AW112" s="146" t="s">
        <v>69</v>
      </c>
      <c r="AX112" s="45" t="s">
        <v>69</v>
      </c>
      <c r="AY112" s="107" t="s">
        <v>69</v>
      </c>
      <c r="AZ112" s="45" t="s">
        <v>69</v>
      </c>
      <c r="BA112" s="107" t="s">
        <v>69</v>
      </c>
      <c r="BB112" s="45" t="s">
        <v>69</v>
      </c>
      <c r="BC112" s="107" t="s">
        <v>69</v>
      </c>
      <c r="BD112" s="45" t="s">
        <v>69</v>
      </c>
      <c r="BE112" s="107" t="s">
        <v>69</v>
      </c>
      <c r="BF112" s="45" t="s">
        <v>69</v>
      </c>
      <c r="BG112" s="107" t="s">
        <v>69</v>
      </c>
      <c r="BH112" s="45" t="s">
        <v>69</v>
      </c>
      <c r="BI112" s="107" t="s">
        <v>69</v>
      </c>
      <c r="BJ112" s="45" t="s">
        <v>69</v>
      </c>
      <c r="BK112" s="107" t="s">
        <v>69</v>
      </c>
      <c r="BL112" s="45" t="s">
        <v>69</v>
      </c>
      <c r="BM112" s="107" t="s">
        <v>69</v>
      </c>
      <c r="BN112" s="45" t="s">
        <v>69</v>
      </c>
      <c r="BO112" s="107" t="s">
        <v>69</v>
      </c>
      <c r="BP112" s="74" t="s">
        <v>69</v>
      </c>
      <c r="BQ112" s="118" t="s">
        <v>69</v>
      </c>
      <c r="BR112" s="74" t="s">
        <v>69</v>
      </c>
      <c r="BS112" s="118" t="s">
        <v>69</v>
      </c>
      <c r="BT112" s="74" t="s">
        <v>69</v>
      </c>
      <c r="BU112" s="118" t="s">
        <v>69</v>
      </c>
      <c r="BV112" s="74" t="s">
        <v>69</v>
      </c>
      <c r="BW112" s="118" t="s">
        <v>69</v>
      </c>
      <c r="BX112" s="74" t="s">
        <v>69</v>
      </c>
      <c r="BY112" s="132" t="s">
        <v>69</v>
      </c>
      <c r="BZ112" s="82" t="s">
        <v>69</v>
      </c>
      <c r="CA112" s="132" t="s">
        <v>69</v>
      </c>
      <c r="CB112" s="82" t="s">
        <v>69</v>
      </c>
      <c r="CC112" s="132" t="s">
        <v>69</v>
      </c>
      <c r="CD112" s="54" t="s">
        <v>69</v>
      </c>
      <c r="CE112" s="138" t="s">
        <v>69</v>
      </c>
      <c r="CF112" s="54" t="s">
        <v>69</v>
      </c>
      <c r="CG112" s="138" t="s">
        <v>69</v>
      </c>
      <c r="CH112" s="54" t="s">
        <v>69</v>
      </c>
      <c r="CI112" s="138" t="s">
        <v>69</v>
      </c>
    </row>
    <row r="113" spans="1:87" ht="16.5" x14ac:dyDescent="0.35">
      <c r="A113" s="101" t="s">
        <v>671</v>
      </c>
      <c r="B113" s="101" t="s">
        <v>45</v>
      </c>
      <c r="C113" s="102" t="s">
        <v>668</v>
      </c>
      <c r="D113" s="102" t="s">
        <v>665</v>
      </c>
      <c r="E113" s="102">
        <f t="shared" si="88"/>
        <v>0</v>
      </c>
      <c r="F113" s="102">
        <f>COUNTIF($M113:$EV113,"=1")</f>
        <v>0</v>
      </c>
      <c r="G113" s="102">
        <f>COUNTIF($M113:$EV113,"=2")</f>
        <v>0</v>
      </c>
      <c r="H113" s="102">
        <f>COUNTIF($M113:$EV113,"=3")</f>
        <v>0</v>
      </c>
      <c r="I113" s="102"/>
      <c r="J113" s="102"/>
      <c r="K113" s="102"/>
      <c r="L113" s="102"/>
      <c r="M113" s="205" t="s">
        <v>69</v>
      </c>
      <c r="N113" s="19" t="s">
        <v>69</v>
      </c>
      <c r="O113" s="205" t="s">
        <v>69</v>
      </c>
      <c r="P113" s="19" t="s">
        <v>69</v>
      </c>
      <c r="Q113" s="205" t="s">
        <v>69</v>
      </c>
      <c r="R113" s="19" t="s">
        <v>69</v>
      </c>
      <c r="S113" s="146" t="s">
        <v>69</v>
      </c>
      <c r="T113" s="19" t="s">
        <v>69</v>
      </c>
      <c r="U113" s="146" t="s">
        <v>69</v>
      </c>
      <c r="V113" s="19" t="s">
        <v>69</v>
      </c>
      <c r="W113" s="146" t="s">
        <v>69</v>
      </c>
      <c r="X113" s="19" t="s">
        <v>69</v>
      </c>
      <c r="Y113" s="146" t="s">
        <v>69</v>
      </c>
      <c r="Z113" s="19" t="s">
        <v>69</v>
      </c>
      <c r="AA113" s="146" t="s">
        <v>69</v>
      </c>
      <c r="AB113" s="19" t="s">
        <v>69</v>
      </c>
      <c r="AC113" s="146" t="s">
        <v>69</v>
      </c>
      <c r="AD113" s="19" t="s">
        <v>69</v>
      </c>
      <c r="AE113" s="146" t="s">
        <v>69</v>
      </c>
      <c r="AF113" s="30" t="s">
        <v>69</v>
      </c>
      <c r="AG113" s="171" t="s">
        <v>69</v>
      </c>
      <c r="AH113" s="30" t="s">
        <v>69</v>
      </c>
      <c r="AI113" s="158" t="s">
        <v>69</v>
      </c>
      <c r="AJ113" s="30" t="s">
        <v>69</v>
      </c>
      <c r="AK113" s="146" t="s">
        <v>69</v>
      </c>
      <c r="AL113" s="30" t="s">
        <v>69</v>
      </c>
      <c r="AM113" s="146" t="s">
        <v>69</v>
      </c>
      <c r="AN113" s="30" t="s">
        <v>69</v>
      </c>
      <c r="AO113" s="146" t="s">
        <v>69</v>
      </c>
      <c r="AP113" s="30" t="s">
        <v>69</v>
      </c>
      <c r="AQ113" s="146" t="s">
        <v>69</v>
      </c>
      <c r="AR113" s="30" t="s">
        <v>69</v>
      </c>
      <c r="AS113" s="146" t="s">
        <v>69</v>
      </c>
      <c r="AT113" s="30" t="s">
        <v>69</v>
      </c>
      <c r="AU113" s="158" t="s">
        <v>69</v>
      </c>
      <c r="AV113" s="30" t="s">
        <v>69</v>
      </c>
      <c r="AW113" s="146" t="s">
        <v>69</v>
      </c>
      <c r="AX113" s="45" t="s">
        <v>69</v>
      </c>
      <c r="AY113" s="107" t="s">
        <v>69</v>
      </c>
      <c r="AZ113" s="45" t="s">
        <v>69</v>
      </c>
      <c r="BA113" s="107" t="s">
        <v>69</v>
      </c>
      <c r="BB113" s="45" t="s">
        <v>69</v>
      </c>
      <c r="BC113" s="107" t="s">
        <v>69</v>
      </c>
      <c r="BD113" s="45" t="s">
        <v>69</v>
      </c>
      <c r="BE113" s="107" t="s">
        <v>69</v>
      </c>
      <c r="BF113" s="45" t="s">
        <v>69</v>
      </c>
      <c r="BG113" s="107" t="s">
        <v>69</v>
      </c>
      <c r="BH113" s="45" t="s">
        <v>69</v>
      </c>
      <c r="BI113" s="107" t="s">
        <v>69</v>
      </c>
      <c r="BJ113" s="45" t="s">
        <v>69</v>
      </c>
      <c r="BK113" s="107" t="s">
        <v>69</v>
      </c>
      <c r="BL113" s="45" t="s">
        <v>69</v>
      </c>
      <c r="BM113" s="107" t="s">
        <v>69</v>
      </c>
      <c r="BN113" s="45" t="s">
        <v>69</v>
      </c>
      <c r="BO113" s="107" t="s">
        <v>69</v>
      </c>
      <c r="BP113" s="74" t="s">
        <v>69</v>
      </c>
      <c r="BQ113" s="118" t="s">
        <v>69</v>
      </c>
      <c r="BR113" s="74" t="s">
        <v>69</v>
      </c>
      <c r="BS113" s="118" t="s">
        <v>69</v>
      </c>
      <c r="BT113" s="74" t="s">
        <v>69</v>
      </c>
      <c r="BU113" s="118" t="s">
        <v>69</v>
      </c>
      <c r="BV113" s="74" t="s">
        <v>69</v>
      </c>
      <c r="BW113" s="118" t="s">
        <v>69</v>
      </c>
      <c r="BX113" s="74" t="s">
        <v>69</v>
      </c>
      <c r="BY113" s="132" t="s">
        <v>69</v>
      </c>
      <c r="BZ113" s="82" t="s">
        <v>69</v>
      </c>
      <c r="CA113" s="132" t="s">
        <v>69</v>
      </c>
      <c r="CB113" s="82" t="s">
        <v>69</v>
      </c>
      <c r="CC113" s="132" t="s">
        <v>69</v>
      </c>
      <c r="CD113" s="54" t="s">
        <v>69</v>
      </c>
      <c r="CE113" s="138" t="s">
        <v>69</v>
      </c>
      <c r="CF113" s="54" t="s">
        <v>69</v>
      </c>
      <c r="CG113" s="138" t="s">
        <v>69</v>
      </c>
      <c r="CH113" s="54" t="s">
        <v>69</v>
      </c>
      <c r="CI113" s="138" t="s">
        <v>69</v>
      </c>
    </row>
    <row r="114" spans="1:87" ht="16.5" x14ac:dyDescent="0.35">
      <c r="A114" s="101" t="s">
        <v>671</v>
      </c>
      <c r="B114" s="101" t="s">
        <v>45</v>
      </c>
      <c r="C114" s="102" t="s">
        <v>668</v>
      </c>
      <c r="D114" s="102" t="s">
        <v>666</v>
      </c>
      <c r="E114" s="102">
        <f t="shared" si="88"/>
        <v>0</v>
      </c>
      <c r="F114" s="102"/>
      <c r="G114" s="102"/>
      <c r="H114" s="102"/>
      <c r="I114" s="102">
        <f>COUNTIF($M114:$ES114,"=-1")</f>
        <v>0</v>
      </c>
      <c r="J114" s="102">
        <f>COUNTIF($M114:$ES114,"=0")</f>
        <v>0</v>
      </c>
      <c r="K114" s="102">
        <f>COUNTIF($M114:$ES114,"=1")</f>
        <v>0</v>
      </c>
      <c r="L114" s="102">
        <f>COUNTIF($M114:$ES114,"=Mixed")</f>
        <v>0</v>
      </c>
      <c r="M114" s="205" t="s">
        <v>69</v>
      </c>
      <c r="N114" s="19" t="s">
        <v>69</v>
      </c>
      <c r="O114" s="205" t="s">
        <v>69</v>
      </c>
      <c r="P114" s="19" t="s">
        <v>69</v>
      </c>
      <c r="Q114" s="205" t="s">
        <v>69</v>
      </c>
      <c r="R114" s="19" t="s">
        <v>69</v>
      </c>
      <c r="S114" s="146" t="s">
        <v>69</v>
      </c>
      <c r="T114" s="19" t="s">
        <v>69</v>
      </c>
      <c r="U114" s="146" t="s">
        <v>69</v>
      </c>
      <c r="V114" s="19" t="s">
        <v>69</v>
      </c>
      <c r="W114" s="146" t="s">
        <v>69</v>
      </c>
      <c r="X114" s="19" t="s">
        <v>69</v>
      </c>
      <c r="Y114" s="146" t="s">
        <v>69</v>
      </c>
      <c r="Z114" s="19" t="s">
        <v>69</v>
      </c>
      <c r="AA114" s="146" t="s">
        <v>69</v>
      </c>
      <c r="AB114" s="19" t="s">
        <v>69</v>
      </c>
      <c r="AC114" s="146" t="s">
        <v>69</v>
      </c>
      <c r="AD114" s="19" t="s">
        <v>69</v>
      </c>
      <c r="AE114" s="146" t="s">
        <v>69</v>
      </c>
      <c r="AF114" s="30" t="s">
        <v>69</v>
      </c>
      <c r="AG114" s="171" t="s">
        <v>69</v>
      </c>
      <c r="AH114" s="30" t="s">
        <v>69</v>
      </c>
      <c r="AI114" s="158" t="s">
        <v>69</v>
      </c>
      <c r="AJ114" s="30" t="s">
        <v>69</v>
      </c>
      <c r="AK114" s="146" t="s">
        <v>69</v>
      </c>
      <c r="AL114" s="30" t="s">
        <v>69</v>
      </c>
      <c r="AM114" s="146" t="s">
        <v>69</v>
      </c>
      <c r="AN114" s="30" t="s">
        <v>69</v>
      </c>
      <c r="AO114" s="146" t="s">
        <v>69</v>
      </c>
      <c r="AP114" s="30" t="s">
        <v>69</v>
      </c>
      <c r="AQ114" s="146" t="s">
        <v>69</v>
      </c>
      <c r="AR114" s="30" t="s">
        <v>69</v>
      </c>
      <c r="AS114" s="146" t="s">
        <v>69</v>
      </c>
      <c r="AT114" s="30" t="s">
        <v>69</v>
      </c>
      <c r="AU114" s="158" t="s">
        <v>69</v>
      </c>
      <c r="AV114" s="30" t="s">
        <v>69</v>
      </c>
      <c r="AW114" s="146" t="s">
        <v>69</v>
      </c>
      <c r="AX114" s="45" t="s">
        <v>69</v>
      </c>
      <c r="AY114" s="107" t="s">
        <v>69</v>
      </c>
      <c r="AZ114" s="45" t="s">
        <v>69</v>
      </c>
      <c r="BA114" s="107" t="s">
        <v>69</v>
      </c>
      <c r="BB114" s="45" t="s">
        <v>69</v>
      </c>
      <c r="BC114" s="107" t="s">
        <v>69</v>
      </c>
      <c r="BD114" s="45" t="s">
        <v>69</v>
      </c>
      <c r="BE114" s="107" t="s">
        <v>69</v>
      </c>
      <c r="BF114" s="45" t="s">
        <v>69</v>
      </c>
      <c r="BG114" s="107" t="s">
        <v>69</v>
      </c>
      <c r="BH114" s="45" t="s">
        <v>69</v>
      </c>
      <c r="BI114" s="107" t="s">
        <v>69</v>
      </c>
      <c r="BJ114" s="45" t="s">
        <v>69</v>
      </c>
      <c r="BK114" s="107" t="s">
        <v>69</v>
      </c>
      <c r="BL114" s="45" t="s">
        <v>69</v>
      </c>
      <c r="BM114" s="107" t="s">
        <v>69</v>
      </c>
      <c r="BN114" s="45" t="s">
        <v>69</v>
      </c>
      <c r="BO114" s="107" t="s">
        <v>69</v>
      </c>
      <c r="BP114" s="74" t="s">
        <v>69</v>
      </c>
      <c r="BQ114" s="118" t="s">
        <v>69</v>
      </c>
      <c r="BR114" s="74" t="s">
        <v>69</v>
      </c>
      <c r="BS114" s="118" t="s">
        <v>69</v>
      </c>
      <c r="BT114" s="74" t="s">
        <v>69</v>
      </c>
      <c r="BU114" s="118" t="s">
        <v>69</v>
      </c>
      <c r="BV114" s="74" t="s">
        <v>69</v>
      </c>
      <c r="BW114" s="118" t="s">
        <v>69</v>
      </c>
      <c r="BX114" s="74" t="s">
        <v>69</v>
      </c>
      <c r="BY114" s="132" t="s">
        <v>69</v>
      </c>
      <c r="BZ114" s="82" t="s">
        <v>69</v>
      </c>
      <c r="CA114" s="132" t="s">
        <v>69</v>
      </c>
      <c r="CB114" s="82" t="s">
        <v>69</v>
      </c>
      <c r="CC114" s="132" t="s">
        <v>69</v>
      </c>
      <c r="CD114" s="54" t="s">
        <v>69</v>
      </c>
      <c r="CE114" s="138" t="s">
        <v>69</v>
      </c>
      <c r="CF114" s="54" t="s">
        <v>69</v>
      </c>
      <c r="CG114" s="138" t="s">
        <v>69</v>
      </c>
      <c r="CH114" s="54" t="s">
        <v>69</v>
      </c>
      <c r="CI114" s="138" t="s">
        <v>69</v>
      </c>
    </row>
    <row r="115" spans="1:87" ht="15" customHeight="1" x14ac:dyDescent="0.35">
      <c r="A115" s="101" t="s">
        <v>671</v>
      </c>
      <c r="B115" s="101" t="s">
        <v>45</v>
      </c>
      <c r="C115" s="102" t="s">
        <v>22</v>
      </c>
      <c r="D115" s="102" t="s">
        <v>22</v>
      </c>
      <c r="E115" s="95">
        <f>SUM(F115:H115)</f>
        <v>4</v>
      </c>
      <c r="F115" s="96">
        <f>SUM(F109:F114)</f>
        <v>0</v>
      </c>
      <c r="G115" s="96">
        <f t="shared" ref="G115" si="89">SUM(G109:G114)</f>
        <v>2</v>
      </c>
      <c r="H115" s="96">
        <f t="shared" ref="H115" si="90">SUM(H109:H114)</f>
        <v>2</v>
      </c>
      <c r="I115" s="96">
        <f t="shared" ref="I115" si="91">SUM(I109:I114)</f>
        <v>0</v>
      </c>
      <c r="J115" s="96">
        <f t="shared" ref="J115" si="92">SUM(J109:J114)</f>
        <v>0</v>
      </c>
      <c r="K115" s="96">
        <f t="shared" ref="K115" si="93">SUM(K109:K114)</f>
        <v>4</v>
      </c>
      <c r="L115" s="96">
        <f t="shared" ref="L115" si="94">SUM(L109:L114)</f>
        <v>0</v>
      </c>
      <c r="M115" s="206"/>
      <c r="N115" s="15"/>
      <c r="O115" s="206"/>
      <c r="P115" s="15"/>
      <c r="Q115" s="206"/>
      <c r="R115" s="15"/>
      <c r="S115" s="145"/>
      <c r="T115" s="25" t="s">
        <v>790</v>
      </c>
      <c r="U115" s="145"/>
      <c r="V115" s="15"/>
      <c r="W115" s="145"/>
      <c r="X115" s="25" t="s">
        <v>792</v>
      </c>
      <c r="Y115" s="151"/>
      <c r="Z115" s="15"/>
      <c r="AA115" s="145"/>
      <c r="AB115" s="15"/>
      <c r="AC115" s="145"/>
      <c r="AD115" s="15"/>
      <c r="AE115" s="145"/>
      <c r="AF115" s="85"/>
      <c r="AG115" s="172"/>
      <c r="AH115" s="61"/>
      <c r="AI115" s="151"/>
      <c r="AJ115" s="61"/>
      <c r="AK115" s="153"/>
      <c r="AL115" s="61"/>
      <c r="AM115" s="145" t="s">
        <v>799</v>
      </c>
      <c r="AN115" s="61"/>
      <c r="AO115" s="145"/>
      <c r="AP115" s="61"/>
      <c r="AQ115" s="145"/>
      <c r="AR115" s="61"/>
      <c r="AS115" s="145"/>
      <c r="AT115" s="61"/>
      <c r="AU115" s="151"/>
      <c r="AV115" s="61"/>
      <c r="AW115" s="145"/>
      <c r="AX115" s="47"/>
      <c r="AY115" s="106"/>
      <c r="AZ115" s="47"/>
      <c r="BA115" s="106"/>
      <c r="BB115" s="47"/>
      <c r="BC115" s="106"/>
      <c r="BD115" s="47"/>
      <c r="BE115" s="106"/>
      <c r="BF115" s="49"/>
      <c r="BG115" s="106" t="s">
        <v>454</v>
      </c>
      <c r="BH115" s="47"/>
      <c r="BI115" s="106"/>
      <c r="BJ115" s="47"/>
      <c r="BK115" s="106"/>
      <c r="BL115" s="47"/>
      <c r="BM115" s="106"/>
      <c r="BN115" s="47"/>
      <c r="BO115" s="106"/>
      <c r="BP115" s="74"/>
      <c r="BQ115" s="118"/>
      <c r="BR115" s="74"/>
      <c r="BS115" s="118"/>
      <c r="BT115" s="74"/>
      <c r="BU115" s="118"/>
      <c r="BV115" s="74"/>
      <c r="BW115" s="118"/>
      <c r="BX115" s="74"/>
      <c r="BY115" s="132"/>
      <c r="BZ115" s="82"/>
      <c r="CA115" s="132"/>
      <c r="CB115" s="82"/>
      <c r="CC115" s="132"/>
      <c r="CD115" s="54"/>
      <c r="CE115" s="138"/>
      <c r="CF115" s="54"/>
      <c r="CG115" s="138"/>
      <c r="CH115" s="54"/>
      <c r="CI115" s="138"/>
    </row>
    <row r="116" spans="1:87" ht="16.5" customHeight="1" x14ac:dyDescent="0.35">
      <c r="A116" s="101" t="s">
        <v>671</v>
      </c>
      <c r="B116" s="101" t="s">
        <v>46</v>
      </c>
      <c r="C116" s="102" t="s">
        <v>664</v>
      </c>
      <c r="D116" s="102" t="s">
        <v>665</v>
      </c>
      <c r="E116" s="102">
        <f t="shared" si="88"/>
        <v>11</v>
      </c>
      <c r="F116" s="102">
        <f>COUNTIF($M116:$EV116,"=1")</f>
        <v>5</v>
      </c>
      <c r="G116" s="102">
        <f>COUNTIF($M116:$EV116,"=2")</f>
        <v>4</v>
      </c>
      <c r="H116" s="102">
        <f>COUNTIF($M116:$EV116,"=3")</f>
        <v>2</v>
      </c>
      <c r="I116" s="102"/>
      <c r="J116" s="102"/>
      <c r="K116" s="102"/>
      <c r="L116" s="102"/>
      <c r="M116" s="205" t="s">
        <v>69</v>
      </c>
      <c r="N116" s="19" t="s">
        <v>69</v>
      </c>
      <c r="O116" s="205" t="s">
        <v>69</v>
      </c>
      <c r="P116" s="19" t="s">
        <v>69</v>
      </c>
      <c r="Q116" s="205" t="s">
        <v>69</v>
      </c>
      <c r="R116" s="19" t="s">
        <v>69</v>
      </c>
      <c r="S116" s="146" t="s">
        <v>69</v>
      </c>
      <c r="T116" s="19" t="s">
        <v>69</v>
      </c>
      <c r="U116" s="146" t="s">
        <v>69</v>
      </c>
      <c r="V116" s="19">
        <v>1</v>
      </c>
      <c r="W116" s="146" t="s">
        <v>69</v>
      </c>
      <c r="X116" s="19">
        <v>2</v>
      </c>
      <c r="Y116" s="146" t="s">
        <v>69</v>
      </c>
      <c r="Z116" s="19" t="s">
        <v>69</v>
      </c>
      <c r="AA116" s="146" t="s">
        <v>69</v>
      </c>
      <c r="AB116" s="19" t="s">
        <v>69</v>
      </c>
      <c r="AC116" s="146">
        <v>2</v>
      </c>
      <c r="AD116" s="19" t="s">
        <v>69</v>
      </c>
      <c r="AE116" s="146" t="s">
        <v>69</v>
      </c>
      <c r="AF116" s="30" t="s">
        <v>69</v>
      </c>
      <c r="AG116" s="171" t="s">
        <v>69</v>
      </c>
      <c r="AH116" s="30" t="s">
        <v>69</v>
      </c>
      <c r="AI116" s="158" t="s">
        <v>69</v>
      </c>
      <c r="AJ116" s="30" t="s">
        <v>69</v>
      </c>
      <c r="AK116" s="146" t="s">
        <v>69</v>
      </c>
      <c r="AL116" s="30" t="s">
        <v>69</v>
      </c>
      <c r="AM116" s="146" t="s">
        <v>69</v>
      </c>
      <c r="AN116" s="30">
        <v>2</v>
      </c>
      <c r="AO116" s="146" t="s">
        <v>69</v>
      </c>
      <c r="AP116" s="30" t="s">
        <v>69</v>
      </c>
      <c r="AQ116" s="146" t="s">
        <v>69</v>
      </c>
      <c r="AR116" s="30" t="s">
        <v>69</v>
      </c>
      <c r="AS116" s="146" t="s">
        <v>69</v>
      </c>
      <c r="AT116" s="30" t="s">
        <v>69</v>
      </c>
      <c r="AU116" s="158" t="s">
        <v>69</v>
      </c>
      <c r="AV116" s="30" t="s">
        <v>69</v>
      </c>
      <c r="AW116" s="146" t="s">
        <v>69</v>
      </c>
      <c r="AX116" s="45" t="s">
        <v>69</v>
      </c>
      <c r="AY116" s="107" t="s">
        <v>69</v>
      </c>
      <c r="AZ116" s="45" t="s">
        <v>69</v>
      </c>
      <c r="BA116" s="107" t="s">
        <v>69</v>
      </c>
      <c r="BB116" s="45" t="s">
        <v>69</v>
      </c>
      <c r="BC116" s="107"/>
      <c r="BD116" s="45" t="s">
        <v>69</v>
      </c>
      <c r="BE116" s="107" t="s">
        <v>69</v>
      </c>
      <c r="BF116" s="45" t="s">
        <v>69</v>
      </c>
      <c r="BG116" s="107" t="s">
        <v>69</v>
      </c>
      <c r="BH116" s="45" t="s">
        <v>69</v>
      </c>
      <c r="BI116" s="107" t="s">
        <v>69</v>
      </c>
      <c r="BJ116" s="45">
        <v>2</v>
      </c>
      <c r="BK116" s="107" t="s">
        <v>69</v>
      </c>
      <c r="BL116" s="45" t="s">
        <v>69</v>
      </c>
      <c r="BM116" s="107" t="s">
        <v>69</v>
      </c>
      <c r="BN116" s="45" t="s">
        <v>69</v>
      </c>
      <c r="BO116" s="107" t="s">
        <v>69</v>
      </c>
      <c r="BP116" s="74">
        <v>1</v>
      </c>
      <c r="BQ116" s="118">
        <v>1</v>
      </c>
      <c r="BR116" s="74">
        <v>1</v>
      </c>
      <c r="BS116" s="118" t="s">
        <v>69</v>
      </c>
      <c r="BT116" s="74" t="s">
        <v>69</v>
      </c>
      <c r="BU116" s="123" t="s">
        <v>69</v>
      </c>
      <c r="BV116" s="74" t="s">
        <v>69</v>
      </c>
      <c r="BW116" s="118" t="s">
        <v>69</v>
      </c>
      <c r="BX116" s="74" t="s">
        <v>69</v>
      </c>
      <c r="BY116" s="132" t="s">
        <v>69</v>
      </c>
      <c r="BZ116" s="82" t="s">
        <v>69</v>
      </c>
      <c r="CA116" s="132">
        <v>1</v>
      </c>
      <c r="CB116" s="82" t="s">
        <v>69</v>
      </c>
      <c r="CC116" s="132"/>
      <c r="CD116" s="54" t="s">
        <v>69</v>
      </c>
      <c r="CE116" s="138" t="s">
        <v>69</v>
      </c>
      <c r="CF116" s="54" t="s">
        <v>69</v>
      </c>
      <c r="CG116" s="138" t="s">
        <v>69</v>
      </c>
      <c r="CH116" s="54">
        <v>3</v>
      </c>
      <c r="CI116" s="138">
        <v>3</v>
      </c>
    </row>
    <row r="117" spans="1:87" ht="16.5" x14ac:dyDescent="0.35">
      <c r="A117" s="101" t="s">
        <v>671</v>
      </c>
      <c r="B117" s="101" t="s">
        <v>46</v>
      </c>
      <c r="C117" s="102" t="s">
        <v>664</v>
      </c>
      <c r="D117" s="102" t="s">
        <v>666</v>
      </c>
      <c r="E117" s="102">
        <f t="shared" si="88"/>
        <v>11</v>
      </c>
      <c r="F117" s="102"/>
      <c r="G117" s="102"/>
      <c r="H117" s="102"/>
      <c r="I117" s="102">
        <f>COUNTIF($M117:$ES117,"=-1")</f>
        <v>0</v>
      </c>
      <c r="J117" s="102">
        <f>COUNTIF($M117:$ES117,"=0")</f>
        <v>0</v>
      </c>
      <c r="K117" s="102">
        <f>COUNTIF($M117:$ES117,"=1")</f>
        <v>11</v>
      </c>
      <c r="L117" s="102">
        <f>COUNTIF($M117:$ES117,"=Mixed")</f>
        <v>0</v>
      </c>
      <c r="M117" s="205" t="s">
        <v>69</v>
      </c>
      <c r="N117" s="19" t="s">
        <v>69</v>
      </c>
      <c r="O117" s="205" t="s">
        <v>69</v>
      </c>
      <c r="P117" s="19" t="s">
        <v>69</v>
      </c>
      <c r="Q117" s="205" t="s">
        <v>69</v>
      </c>
      <c r="R117" s="19" t="s">
        <v>69</v>
      </c>
      <c r="S117" s="146" t="s">
        <v>69</v>
      </c>
      <c r="T117" s="19" t="s">
        <v>69</v>
      </c>
      <c r="U117" s="146" t="s">
        <v>69</v>
      </c>
      <c r="V117" s="19">
        <v>1</v>
      </c>
      <c r="W117" s="146" t="s">
        <v>69</v>
      </c>
      <c r="X117" s="19">
        <v>1</v>
      </c>
      <c r="Y117" s="146" t="s">
        <v>69</v>
      </c>
      <c r="Z117" s="19" t="s">
        <v>69</v>
      </c>
      <c r="AA117" s="146" t="s">
        <v>69</v>
      </c>
      <c r="AB117" s="19" t="s">
        <v>69</v>
      </c>
      <c r="AC117" s="146">
        <v>1</v>
      </c>
      <c r="AD117" s="19" t="s">
        <v>69</v>
      </c>
      <c r="AE117" s="146" t="s">
        <v>69</v>
      </c>
      <c r="AF117" s="30" t="s">
        <v>69</v>
      </c>
      <c r="AG117" s="171" t="s">
        <v>69</v>
      </c>
      <c r="AH117" s="30" t="s">
        <v>69</v>
      </c>
      <c r="AI117" s="158" t="s">
        <v>69</v>
      </c>
      <c r="AJ117" s="30" t="s">
        <v>69</v>
      </c>
      <c r="AK117" s="146" t="s">
        <v>69</v>
      </c>
      <c r="AL117" s="30" t="s">
        <v>69</v>
      </c>
      <c r="AM117" s="146" t="s">
        <v>69</v>
      </c>
      <c r="AN117" s="30">
        <v>1</v>
      </c>
      <c r="AO117" s="146" t="s">
        <v>69</v>
      </c>
      <c r="AP117" s="30" t="s">
        <v>69</v>
      </c>
      <c r="AQ117" s="146" t="s">
        <v>69</v>
      </c>
      <c r="AR117" s="30" t="s">
        <v>69</v>
      </c>
      <c r="AS117" s="146" t="s">
        <v>69</v>
      </c>
      <c r="AT117" s="30" t="s">
        <v>69</v>
      </c>
      <c r="AU117" s="158" t="s">
        <v>69</v>
      </c>
      <c r="AV117" s="30" t="s">
        <v>69</v>
      </c>
      <c r="AW117" s="146" t="s">
        <v>69</v>
      </c>
      <c r="AX117" s="45" t="s">
        <v>69</v>
      </c>
      <c r="AY117" s="107" t="s">
        <v>69</v>
      </c>
      <c r="AZ117" s="45" t="s">
        <v>69</v>
      </c>
      <c r="BA117" s="107" t="s">
        <v>69</v>
      </c>
      <c r="BB117" s="45"/>
      <c r="BC117" s="107"/>
      <c r="BD117" s="45" t="s">
        <v>69</v>
      </c>
      <c r="BE117" s="107" t="s">
        <v>69</v>
      </c>
      <c r="BF117" s="45" t="s">
        <v>69</v>
      </c>
      <c r="BG117" s="107" t="s">
        <v>69</v>
      </c>
      <c r="BH117" s="45" t="s">
        <v>69</v>
      </c>
      <c r="BI117" s="107" t="s">
        <v>69</v>
      </c>
      <c r="BJ117" s="45">
        <v>1</v>
      </c>
      <c r="BK117" s="107" t="s">
        <v>69</v>
      </c>
      <c r="BL117" s="45" t="s">
        <v>69</v>
      </c>
      <c r="BM117" s="107" t="s">
        <v>69</v>
      </c>
      <c r="BN117" s="45" t="s">
        <v>69</v>
      </c>
      <c r="BO117" s="107" t="s">
        <v>69</v>
      </c>
      <c r="BP117" s="74">
        <v>1</v>
      </c>
      <c r="BQ117" s="118">
        <v>1</v>
      </c>
      <c r="BR117" s="74">
        <v>1</v>
      </c>
      <c r="BS117" s="118" t="s">
        <v>69</v>
      </c>
      <c r="BT117" s="74" t="s">
        <v>69</v>
      </c>
      <c r="BU117" s="123" t="s">
        <v>69</v>
      </c>
      <c r="BV117" s="74" t="s">
        <v>69</v>
      </c>
      <c r="BW117" s="118" t="s">
        <v>69</v>
      </c>
      <c r="BX117" s="74" t="s">
        <v>69</v>
      </c>
      <c r="BY117" s="132" t="s">
        <v>69</v>
      </c>
      <c r="BZ117" s="82" t="s">
        <v>69</v>
      </c>
      <c r="CA117" s="132">
        <v>1</v>
      </c>
      <c r="CB117" s="82" t="s">
        <v>69</v>
      </c>
      <c r="CC117" s="132"/>
      <c r="CD117" s="54" t="s">
        <v>69</v>
      </c>
      <c r="CE117" s="138" t="s">
        <v>69</v>
      </c>
      <c r="CF117" s="54" t="s">
        <v>69</v>
      </c>
      <c r="CG117" s="138" t="s">
        <v>69</v>
      </c>
      <c r="CH117" s="54">
        <v>1</v>
      </c>
      <c r="CI117" s="138">
        <v>1</v>
      </c>
    </row>
    <row r="118" spans="1:87" ht="16.5" x14ac:dyDescent="0.35">
      <c r="A118" s="101" t="s">
        <v>671</v>
      </c>
      <c r="B118" s="101" t="s">
        <v>46</v>
      </c>
      <c r="C118" s="102" t="s">
        <v>667</v>
      </c>
      <c r="D118" s="102" t="s">
        <v>665</v>
      </c>
      <c r="E118" s="102">
        <f t="shared" si="88"/>
        <v>0</v>
      </c>
      <c r="F118" s="102">
        <f>COUNTIF($M118:$EV118,"=1")</f>
        <v>0</v>
      </c>
      <c r="G118" s="102">
        <f>COUNTIF($M118:$EV118,"=2")</f>
        <v>0</v>
      </c>
      <c r="H118" s="102">
        <f>COUNTIF($M118:$EV118,"=3")</f>
        <v>0</v>
      </c>
      <c r="I118" s="102"/>
      <c r="J118" s="102"/>
      <c r="K118" s="102"/>
      <c r="L118" s="102"/>
      <c r="M118" s="205" t="s">
        <v>69</v>
      </c>
      <c r="N118" s="19" t="s">
        <v>69</v>
      </c>
      <c r="O118" s="205" t="s">
        <v>69</v>
      </c>
      <c r="P118" s="19" t="s">
        <v>69</v>
      </c>
      <c r="Q118" s="205" t="s">
        <v>69</v>
      </c>
      <c r="R118" s="19" t="s">
        <v>69</v>
      </c>
      <c r="S118" s="146" t="s">
        <v>69</v>
      </c>
      <c r="T118" s="19" t="s">
        <v>69</v>
      </c>
      <c r="U118" s="146" t="s">
        <v>69</v>
      </c>
      <c r="V118" s="19" t="s">
        <v>69</v>
      </c>
      <c r="W118" s="146" t="s">
        <v>69</v>
      </c>
      <c r="X118" s="19" t="s">
        <v>69</v>
      </c>
      <c r="Y118" s="146" t="s">
        <v>69</v>
      </c>
      <c r="Z118" s="19" t="s">
        <v>69</v>
      </c>
      <c r="AA118" s="146" t="s">
        <v>69</v>
      </c>
      <c r="AB118" s="19" t="s">
        <v>69</v>
      </c>
      <c r="AC118" s="146" t="s">
        <v>69</v>
      </c>
      <c r="AD118" s="19" t="s">
        <v>69</v>
      </c>
      <c r="AE118" s="146" t="s">
        <v>69</v>
      </c>
      <c r="AF118" s="30" t="s">
        <v>69</v>
      </c>
      <c r="AG118" s="171" t="s">
        <v>69</v>
      </c>
      <c r="AH118" s="30" t="s">
        <v>69</v>
      </c>
      <c r="AI118" s="158" t="s">
        <v>69</v>
      </c>
      <c r="AJ118" s="30" t="s">
        <v>69</v>
      </c>
      <c r="AK118" s="146" t="s">
        <v>69</v>
      </c>
      <c r="AL118" s="30" t="s">
        <v>69</v>
      </c>
      <c r="AM118" s="146" t="s">
        <v>69</v>
      </c>
      <c r="AN118" s="30" t="s">
        <v>69</v>
      </c>
      <c r="AO118" s="146" t="s">
        <v>69</v>
      </c>
      <c r="AP118" s="30" t="s">
        <v>69</v>
      </c>
      <c r="AQ118" s="146" t="s">
        <v>69</v>
      </c>
      <c r="AR118" s="30" t="s">
        <v>69</v>
      </c>
      <c r="AS118" s="146" t="s">
        <v>69</v>
      </c>
      <c r="AT118" s="30" t="s">
        <v>69</v>
      </c>
      <c r="AU118" s="158" t="s">
        <v>69</v>
      </c>
      <c r="AV118" s="30" t="s">
        <v>69</v>
      </c>
      <c r="AW118" s="146" t="s">
        <v>69</v>
      </c>
      <c r="AX118" s="45" t="s">
        <v>69</v>
      </c>
      <c r="AY118" s="107" t="s">
        <v>69</v>
      </c>
      <c r="AZ118" s="45" t="s">
        <v>69</v>
      </c>
      <c r="BA118" s="107" t="s">
        <v>69</v>
      </c>
      <c r="BB118" s="45" t="s">
        <v>69</v>
      </c>
      <c r="BC118" s="107" t="s">
        <v>69</v>
      </c>
      <c r="BD118" s="45" t="s">
        <v>69</v>
      </c>
      <c r="BE118" s="107" t="s">
        <v>69</v>
      </c>
      <c r="BF118" s="45" t="s">
        <v>69</v>
      </c>
      <c r="BG118" s="107" t="s">
        <v>69</v>
      </c>
      <c r="BH118" s="45" t="s">
        <v>69</v>
      </c>
      <c r="BI118" s="107" t="s">
        <v>69</v>
      </c>
      <c r="BJ118" s="45" t="s">
        <v>69</v>
      </c>
      <c r="BK118" s="107" t="s">
        <v>69</v>
      </c>
      <c r="BL118" s="45" t="s">
        <v>69</v>
      </c>
      <c r="BM118" s="107" t="s">
        <v>69</v>
      </c>
      <c r="BN118" s="45" t="s">
        <v>69</v>
      </c>
      <c r="BO118" s="107" t="s">
        <v>69</v>
      </c>
      <c r="BP118" s="74" t="s">
        <v>69</v>
      </c>
      <c r="BQ118" s="118" t="s">
        <v>69</v>
      </c>
      <c r="BR118" s="74" t="s">
        <v>69</v>
      </c>
      <c r="BS118" s="118" t="s">
        <v>69</v>
      </c>
      <c r="BT118" s="74" t="s">
        <v>69</v>
      </c>
      <c r="BU118" s="123" t="s">
        <v>69</v>
      </c>
      <c r="BV118" s="74" t="s">
        <v>69</v>
      </c>
      <c r="BW118" s="118" t="s">
        <v>69</v>
      </c>
      <c r="BX118" s="74" t="s">
        <v>69</v>
      </c>
      <c r="BY118" s="132" t="s">
        <v>69</v>
      </c>
      <c r="BZ118" s="82" t="s">
        <v>69</v>
      </c>
      <c r="CA118" s="132" t="s">
        <v>69</v>
      </c>
      <c r="CB118" s="82" t="s">
        <v>69</v>
      </c>
      <c r="CC118" s="132" t="s">
        <v>69</v>
      </c>
      <c r="CD118" s="54" t="s">
        <v>69</v>
      </c>
      <c r="CE118" s="138" t="s">
        <v>69</v>
      </c>
      <c r="CF118" s="54" t="s">
        <v>69</v>
      </c>
      <c r="CG118" s="138" t="s">
        <v>69</v>
      </c>
      <c r="CH118" s="54" t="s">
        <v>69</v>
      </c>
      <c r="CI118" s="138" t="s">
        <v>69</v>
      </c>
    </row>
    <row r="119" spans="1:87" ht="16.5" x14ac:dyDescent="0.35">
      <c r="A119" s="101" t="s">
        <v>671</v>
      </c>
      <c r="B119" s="101" t="s">
        <v>46</v>
      </c>
      <c r="C119" s="102" t="s">
        <v>667</v>
      </c>
      <c r="D119" s="102" t="s">
        <v>666</v>
      </c>
      <c r="E119" s="102">
        <f t="shared" si="88"/>
        <v>0</v>
      </c>
      <c r="F119" s="102"/>
      <c r="G119" s="102"/>
      <c r="H119" s="102"/>
      <c r="I119" s="102">
        <f>COUNTIF($M119:$ES119,"=-1")</f>
        <v>0</v>
      </c>
      <c r="J119" s="102">
        <f>COUNTIF($M119:$ES119,"=0")</f>
        <v>0</v>
      </c>
      <c r="K119" s="102">
        <f>COUNTIF($M119:$ES119,"=1")</f>
        <v>0</v>
      </c>
      <c r="L119" s="102">
        <f>COUNTIF($M119:$ES119,"=Mixed")</f>
        <v>0</v>
      </c>
      <c r="M119" s="205" t="s">
        <v>69</v>
      </c>
      <c r="N119" s="19" t="s">
        <v>69</v>
      </c>
      <c r="O119" s="205" t="s">
        <v>69</v>
      </c>
      <c r="P119" s="19" t="s">
        <v>69</v>
      </c>
      <c r="Q119" s="205" t="s">
        <v>69</v>
      </c>
      <c r="R119" s="19" t="s">
        <v>69</v>
      </c>
      <c r="S119" s="146" t="s">
        <v>69</v>
      </c>
      <c r="T119" s="19" t="s">
        <v>69</v>
      </c>
      <c r="U119" s="146" t="s">
        <v>69</v>
      </c>
      <c r="V119" s="19" t="s">
        <v>69</v>
      </c>
      <c r="W119" s="146" t="s">
        <v>69</v>
      </c>
      <c r="X119" s="19" t="s">
        <v>69</v>
      </c>
      <c r="Y119" s="146" t="s">
        <v>69</v>
      </c>
      <c r="Z119" s="19" t="s">
        <v>69</v>
      </c>
      <c r="AA119" s="146" t="s">
        <v>69</v>
      </c>
      <c r="AB119" s="19" t="s">
        <v>69</v>
      </c>
      <c r="AC119" s="146" t="s">
        <v>69</v>
      </c>
      <c r="AD119" s="19" t="s">
        <v>69</v>
      </c>
      <c r="AE119" s="146" t="s">
        <v>69</v>
      </c>
      <c r="AF119" s="30" t="s">
        <v>69</v>
      </c>
      <c r="AG119" s="171" t="s">
        <v>69</v>
      </c>
      <c r="AH119" s="30" t="s">
        <v>69</v>
      </c>
      <c r="AI119" s="158" t="s">
        <v>69</v>
      </c>
      <c r="AJ119" s="30" t="s">
        <v>69</v>
      </c>
      <c r="AK119" s="146" t="s">
        <v>69</v>
      </c>
      <c r="AL119" s="30" t="s">
        <v>69</v>
      </c>
      <c r="AM119" s="146" t="s">
        <v>69</v>
      </c>
      <c r="AN119" s="30" t="s">
        <v>69</v>
      </c>
      <c r="AO119" s="146" t="s">
        <v>69</v>
      </c>
      <c r="AP119" s="30" t="s">
        <v>69</v>
      </c>
      <c r="AQ119" s="146" t="s">
        <v>69</v>
      </c>
      <c r="AR119" s="30" t="s">
        <v>69</v>
      </c>
      <c r="AS119" s="146" t="s">
        <v>69</v>
      </c>
      <c r="AT119" s="30" t="s">
        <v>69</v>
      </c>
      <c r="AU119" s="158" t="s">
        <v>69</v>
      </c>
      <c r="AV119" s="30" t="s">
        <v>69</v>
      </c>
      <c r="AW119" s="146" t="s">
        <v>69</v>
      </c>
      <c r="AX119" s="45" t="s">
        <v>69</v>
      </c>
      <c r="AY119" s="107" t="s">
        <v>69</v>
      </c>
      <c r="AZ119" s="45" t="s">
        <v>69</v>
      </c>
      <c r="BA119" s="107" t="s">
        <v>69</v>
      </c>
      <c r="BB119" s="45" t="s">
        <v>69</v>
      </c>
      <c r="BC119" s="107" t="s">
        <v>69</v>
      </c>
      <c r="BD119" s="45" t="s">
        <v>69</v>
      </c>
      <c r="BE119" s="107" t="s">
        <v>69</v>
      </c>
      <c r="BF119" s="45" t="s">
        <v>69</v>
      </c>
      <c r="BG119" s="107" t="s">
        <v>69</v>
      </c>
      <c r="BH119" s="45" t="s">
        <v>69</v>
      </c>
      <c r="BI119" s="107" t="s">
        <v>69</v>
      </c>
      <c r="BJ119" s="45" t="s">
        <v>69</v>
      </c>
      <c r="BK119" s="107" t="s">
        <v>69</v>
      </c>
      <c r="BL119" s="45" t="s">
        <v>69</v>
      </c>
      <c r="BM119" s="107" t="s">
        <v>69</v>
      </c>
      <c r="BN119" s="45" t="s">
        <v>69</v>
      </c>
      <c r="BO119" s="107" t="s">
        <v>69</v>
      </c>
      <c r="BP119" s="74" t="s">
        <v>69</v>
      </c>
      <c r="BQ119" s="118" t="s">
        <v>69</v>
      </c>
      <c r="BR119" s="74" t="s">
        <v>69</v>
      </c>
      <c r="BS119" s="118" t="s">
        <v>69</v>
      </c>
      <c r="BT119" s="74" t="s">
        <v>69</v>
      </c>
      <c r="BU119" s="123" t="s">
        <v>69</v>
      </c>
      <c r="BV119" s="74" t="s">
        <v>69</v>
      </c>
      <c r="BW119" s="118" t="s">
        <v>69</v>
      </c>
      <c r="BX119" s="74" t="s">
        <v>69</v>
      </c>
      <c r="BY119" s="132" t="s">
        <v>69</v>
      </c>
      <c r="BZ119" s="82" t="s">
        <v>69</v>
      </c>
      <c r="CA119" s="132" t="s">
        <v>69</v>
      </c>
      <c r="CB119" s="82" t="s">
        <v>69</v>
      </c>
      <c r="CC119" s="132" t="s">
        <v>69</v>
      </c>
      <c r="CD119" s="54" t="s">
        <v>69</v>
      </c>
      <c r="CE119" s="138" t="s">
        <v>69</v>
      </c>
      <c r="CF119" s="54" t="s">
        <v>69</v>
      </c>
      <c r="CG119" s="138" t="s">
        <v>69</v>
      </c>
      <c r="CH119" s="54" t="s">
        <v>69</v>
      </c>
      <c r="CI119" s="138" t="s">
        <v>69</v>
      </c>
    </row>
    <row r="120" spans="1:87" ht="16.5" x14ac:dyDescent="0.35">
      <c r="A120" s="101" t="s">
        <v>671</v>
      </c>
      <c r="B120" s="101" t="s">
        <v>46</v>
      </c>
      <c r="C120" s="102" t="s">
        <v>668</v>
      </c>
      <c r="D120" s="102" t="s">
        <v>665</v>
      </c>
      <c r="E120" s="102">
        <f t="shared" si="88"/>
        <v>0</v>
      </c>
      <c r="F120" s="102">
        <f>COUNTIF($M120:$EV120,"=1")</f>
        <v>0</v>
      </c>
      <c r="G120" s="102">
        <f>COUNTIF($M120:$EV120,"=2")</f>
        <v>0</v>
      </c>
      <c r="H120" s="102">
        <f>COUNTIF($M120:$EV120,"=3")</f>
        <v>0</v>
      </c>
      <c r="I120" s="102"/>
      <c r="J120" s="102"/>
      <c r="K120" s="102"/>
      <c r="L120" s="102"/>
      <c r="M120" s="205" t="s">
        <v>69</v>
      </c>
      <c r="N120" s="19" t="s">
        <v>69</v>
      </c>
      <c r="O120" s="205" t="s">
        <v>69</v>
      </c>
      <c r="P120" s="19" t="s">
        <v>69</v>
      </c>
      <c r="Q120" s="205" t="s">
        <v>69</v>
      </c>
      <c r="R120" s="19" t="s">
        <v>69</v>
      </c>
      <c r="S120" s="146" t="s">
        <v>69</v>
      </c>
      <c r="T120" s="19" t="s">
        <v>69</v>
      </c>
      <c r="U120" s="146" t="s">
        <v>69</v>
      </c>
      <c r="V120" s="21" t="s">
        <v>69</v>
      </c>
      <c r="W120" s="146" t="s">
        <v>69</v>
      </c>
      <c r="X120" s="19" t="s">
        <v>69</v>
      </c>
      <c r="Y120" s="146" t="s">
        <v>69</v>
      </c>
      <c r="Z120" s="19" t="s">
        <v>69</v>
      </c>
      <c r="AA120" s="146" t="s">
        <v>69</v>
      </c>
      <c r="AB120" s="19" t="s">
        <v>69</v>
      </c>
      <c r="AC120" s="146" t="s">
        <v>69</v>
      </c>
      <c r="AD120" s="19" t="s">
        <v>69</v>
      </c>
      <c r="AE120" s="146" t="s">
        <v>69</v>
      </c>
      <c r="AF120" s="30" t="s">
        <v>69</v>
      </c>
      <c r="AG120" s="171" t="s">
        <v>69</v>
      </c>
      <c r="AH120" s="30" t="s">
        <v>69</v>
      </c>
      <c r="AI120" s="158" t="s">
        <v>69</v>
      </c>
      <c r="AJ120" s="30" t="s">
        <v>69</v>
      </c>
      <c r="AK120" s="146" t="s">
        <v>69</v>
      </c>
      <c r="AL120" s="30" t="s">
        <v>69</v>
      </c>
      <c r="AM120" s="146" t="s">
        <v>69</v>
      </c>
      <c r="AN120" s="30" t="s">
        <v>69</v>
      </c>
      <c r="AO120" s="146" t="s">
        <v>69</v>
      </c>
      <c r="AP120" s="30" t="s">
        <v>69</v>
      </c>
      <c r="AQ120" s="146" t="s">
        <v>69</v>
      </c>
      <c r="AR120" s="30" t="s">
        <v>69</v>
      </c>
      <c r="AS120" s="146" t="s">
        <v>69</v>
      </c>
      <c r="AT120" s="30" t="s">
        <v>69</v>
      </c>
      <c r="AU120" s="158" t="s">
        <v>69</v>
      </c>
      <c r="AV120" s="30" t="s">
        <v>69</v>
      </c>
      <c r="AW120" s="146" t="s">
        <v>69</v>
      </c>
      <c r="AX120" s="45" t="s">
        <v>69</v>
      </c>
      <c r="AY120" s="107" t="s">
        <v>69</v>
      </c>
      <c r="AZ120" s="45" t="s">
        <v>69</v>
      </c>
      <c r="BA120" s="107" t="s">
        <v>69</v>
      </c>
      <c r="BB120" s="45" t="s">
        <v>69</v>
      </c>
      <c r="BC120" s="107" t="s">
        <v>69</v>
      </c>
      <c r="BD120" s="45" t="s">
        <v>69</v>
      </c>
      <c r="BE120" s="107" t="s">
        <v>69</v>
      </c>
      <c r="BF120" s="45" t="s">
        <v>69</v>
      </c>
      <c r="BG120" s="107" t="s">
        <v>69</v>
      </c>
      <c r="BH120" s="45" t="s">
        <v>69</v>
      </c>
      <c r="BI120" s="107" t="s">
        <v>69</v>
      </c>
      <c r="BJ120" s="45" t="s">
        <v>69</v>
      </c>
      <c r="BK120" s="107" t="s">
        <v>69</v>
      </c>
      <c r="BL120" s="45" t="s">
        <v>69</v>
      </c>
      <c r="BM120" s="107" t="s">
        <v>69</v>
      </c>
      <c r="BN120" s="45" t="s">
        <v>69</v>
      </c>
      <c r="BO120" s="107" t="s">
        <v>69</v>
      </c>
      <c r="BP120" s="74" t="s">
        <v>69</v>
      </c>
      <c r="BQ120" s="118" t="s">
        <v>69</v>
      </c>
      <c r="BR120" s="74" t="s">
        <v>69</v>
      </c>
      <c r="BS120" s="118" t="s">
        <v>69</v>
      </c>
      <c r="BT120" s="74" t="s">
        <v>69</v>
      </c>
      <c r="BU120" s="123" t="s">
        <v>69</v>
      </c>
      <c r="BV120" s="74" t="s">
        <v>69</v>
      </c>
      <c r="BW120" s="118" t="s">
        <v>69</v>
      </c>
      <c r="BX120" s="74" t="s">
        <v>69</v>
      </c>
      <c r="BY120" s="132" t="s">
        <v>69</v>
      </c>
      <c r="BZ120" s="82" t="s">
        <v>69</v>
      </c>
      <c r="CA120" s="132" t="s">
        <v>69</v>
      </c>
      <c r="CB120" s="82" t="s">
        <v>69</v>
      </c>
      <c r="CC120" s="132" t="s">
        <v>69</v>
      </c>
      <c r="CD120" s="54" t="s">
        <v>69</v>
      </c>
      <c r="CE120" s="138" t="s">
        <v>69</v>
      </c>
      <c r="CF120" s="54" t="s">
        <v>69</v>
      </c>
      <c r="CG120" s="138" t="s">
        <v>69</v>
      </c>
      <c r="CH120" s="54" t="s">
        <v>69</v>
      </c>
      <c r="CI120" s="138" t="s">
        <v>69</v>
      </c>
    </row>
    <row r="121" spans="1:87" ht="16.5" x14ac:dyDescent="0.35">
      <c r="A121" s="101" t="s">
        <v>671</v>
      </c>
      <c r="B121" s="101" t="s">
        <v>46</v>
      </c>
      <c r="C121" s="102" t="s">
        <v>668</v>
      </c>
      <c r="D121" s="102" t="s">
        <v>666</v>
      </c>
      <c r="E121" s="102">
        <f t="shared" si="88"/>
        <v>0</v>
      </c>
      <c r="F121" s="102"/>
      <c r="G121" s="102"/>
      <c r="H121" s="102"/>
      <c r="I121" s="102">
        <f>COUNTIF($M121:$ES121,"=-1")</f>
        <v>0</v>
      </c>
      <c r="J121" s="102">
        <f>COUNTIF($M121:$ES121,"=0")</f>
        <v>0</v>
      </c>
      <c r="K121" s="102">
        <f>COUNTIF($M121:$ES121,"=1")</f>
        <v>0</v>
      </c>
      <c r="L121" s="102">
        <f>COUNTIF($M121:$ES121,"=Mixed")</f>
        <v>0</v>
      </c>
      <c r="M121" s="205" t="s">
        <v>69</v>
      </c>
      <c r="N121" s="19" t="s">
        <v>69</v>
      </c>
      <c r="O121" s="205" t="s">
        <v>69</v>
      </c>
      <c r="P121" s="19" t="s">
        <v>69</v>
      </c>
      <c r="Q121" s="205" t="s">
        <v>69</v>
      </c>
      <c r="R121" s="19" t="s">
        <v>69</v>
      </c>
      <c r="S121" s="146" t="s">
        <v>69</v>
      </c>
      <c r="T121" s="19" t="s">
        <v>69</v>
      </c>
      <c r="U121" s="146" t="s">
        <v>69</v>
      </c>
      <c r="V121" s="21" t="s">
        <v>69</v>
      </c>
      <c r="W121" s="146" t="s">
        <v>69</v>
      </c>
      <c r="X121" s="19" t="s">
        <v>69</v>
      </c>
      <c r="Y121" s="146" t="s">
        <v>69</v>
      </c>
      <c r="Z121" s="19" t="s">
        <v>69</v>
      </c>
      <c r="AA121" s="146" t="s">
        <v>69</v>
      </c>
      <c r="AB121" s="19" t="s">
        <v>69</v>
      </c>
      <c r="AC121" s="146" t="s">
        <v>69</v>
      </c>
      <c r="AD121" s="19" t="s">
        <v>69</v>
      </c>
      <c r="AE121" s="146" t="s">
        <v>69</v>
      </c>
      <c r="AF121" s="30" t="s">
        <v>69</v>
      </c>
      <c r="AG121" s="171" t="s">
        <v>69</v>
      </c>
      <c r="AH121" s="30" t="s">
        <v>69</v>
      </c>
      <c r="AI121" s="158" t="s">
        <v>69</v>
      </c>
      <c r="AJ121" s="30" t="s">
        <v>69</v>
      </c>
      <c r="AK121" s="146" t="s">
        <v>69</v>
      </c>
      <c r="AL121" s="30" t="s">
        <v>69</v>
      </c>
      <c r="AM121" s="146" t="s">
        <v>69</v>
      </c>
      <c r="AN121" s="30" t="s">
        <v>69</v>
      </c>
      <c r="AO121" s="146" t="s">
        <v>69</v>
      </c>
      <c r="AP121" s="30" t="s">
        <v>69</v>
      </c>
      <c r="AQ121" s="146" t="s">
        <v>69</v>
      </c>
      <c r="AR121" s="30"/>
      <c r="AS121" s="146" t="s">
        <v>69</v>
      </c>
      <c r="AT121" s="30"/>
      <c r="AU121" s="158" t="s">
        <v>69</v>
      </c>
      <c r="AV121" s="30" t="s">
        <v>69</v>
      </c>
      <c r="AW121" s="146" t="s">
        <v>69</v>
      </c>
      <c r="AX121" s="45" t="s">
        <v>69</v>
      </c>
      <c r="AY121" s="107" t="s">
        <v>69</v>
      </c>
      <c r="AZ121" s="45" t="s">
        <v>69</v>
      </c>
      <c r="BA121" s="107" t="s">
        <v>69</v>
      </c>
      <c r="BB121" s="45" t="s">
        <v>69</v>
      </c>
      <c r="BC121" s="107" t="s">
        <v>69</v>
      </c>
      <c r="BD121" s="45" t="s">
        <v>69</v>
      </c>
      <c r="BE121" s="107" t="s">
        <v>69</v>
      </c>
      <c r="BF121" s="45" t="s">
        <v>69</v>
      </c>
      <c r="BG121" s="107" t="s">
        <v>69</v>
      </c>
      <c r="BH121" s="45" t="s">
        <v>69</v>
      </c>
      <c r="BI121" s="107" t="s">
        <v>69</v>
      </c>
      <c r="BJ121" s="45" t="s">
        <v>69</v>
      </c>
      <c r="BK121" s="107" t="s">
        <v>69</v>
      </c>
      <c r="BL121" s="45" t="s">
        <v>69</v>
      </c>
      <c r="BM121" s="107" t="s">
        <v>69</v>
      </c>
      <c r="BN121" s="45" t="s">
        <v>69</v>
      </c>
      <c r="BO121" s="107" t="s">
        <v>69</v>
      </c>
      <c r="BP121" s="74" t="s">
        <v>69</v>
      </c>
      <c r="BQ121" s="118" t="s">
        <v>69</v>
      </c>
      <c r="BR121" s="74" t="s">
        <v>69</v>
      </c>
      <c r="BS121" s="118" t="s">
        <v>69</v>
      </c>
      <c r="BT121" s="74" t="s">
        <v>69</v>
      </c>
      <c r="BU121" s="123" t="s">
        <v>69</v>
      </c>
      <c r="BV121" s="74" t="s">
        <v>69</v>
      </c>
      <c r="BW121" s="118" t="s">
        <v>69</v>
      </c>
      <c r="BX121" s="74" t="s">
        <v>69</v>
      </c>
      <c r="BY121" s="132" t="s">
        <v>69</v>
      </c>
      <c r="BZ121" s="82" t="s">
        <v>69</v>
      </c>
      <c r="CA121" s="132" t="s">
        <v>69</v>
      </c>
      <c r="CB121" s="82" t="s">
        <v>69</v>
      </c>
      <c r="CC121" s="132" t="s">
        <v>69</v>
      </c>
      <c r="CD121" s="54" t="s">
        <v>69</v>
      </c>
      <c r="CE121" s="138" t="s">
        <v>69</v>
      </c>
      <c r="CF121" s="54" t="s">
        <v>69</v>
      </c>
      <c r="CG121" s="138" t="s">
        <v>69</v>
      </c>
      <c r="CH121" s="54" t="s">
        <v>69</v>
      </c>
      <c r="CI121" s="138" t="s">
        <v>69</v>
      </c>
    </row>
    <row r="122" spans="1:87" ht="15" customHeight="1" x14ac:dyDescent="0.35">
      <c r="A122" s="101" t="s">
        <v>671</v>
      </c>
      <c r="B122" s="101" t="s">
        <v>46</v>
      </c>
      <c r="C122" s="102" t="s">
        <v>22</v>
      </c>
      <c r="D122" s="102" t="s">
        <v>22</v>
      </c>
      <c r="E122" s="95">
        <f>SUM(F122:H122)</f>
        <v>11</v>
      </c>
      <c r="F122" s="96">
        <f>SUM(F116:F121)</f>
        <v>5</v>
      </c>
      <c r="G122" s="96">
        <f t="shared" ref="G122" si="95">SUM(G116:G121)</f>
        <v>4</v>
      </c>
      <c r="H122" s="96">
        <f t="shared" ref="H122" si="96">SUM(H116:H121)</f>
        <v>2</v>
      </c>
      <c r="I122" s="96">
        <f t="shared" ref="I122" si="97">SUM(I116:I121)</f>
        <v>0</v>
      </c>
      <c r="J122" s="96">
        <f t="shared" ref="J122" si="98">SUM(J116:J121)</f>
        <v>0</v>
      </c>
      <c r="K122" s="96">
        <f t="shared" ref="K122" si="99">SUM(K116:K121)</f>
        <v>11</v>
      </c>
      <c r="L122" s="96">
        <f t="shared" ref="L122" si="100">SUM(L116:L121)</f>
        <v>0</v>
      </c>
      <c r="M122" s="206"/>
      <c r="N122" s="15"/>
      <c r="O122" s="206"/>
      <c r="P122" s="15"/>
      <c r="Q122" s="206"/>
      <c r="R122" s="15"/>
      <c r="S122" s="145"/>
      <c r="T122" s="15"/>
      <c r="U122" s="145"/>
      <c r="V122" s="25" t="s">
        <v>791</v>
      </c>
      <c r="W122" s="145"/>
      <c r="X122" s="25" t="s">
        <v>793</v>
      </c>
      <c r="Y122" s="151"/>
      <c r="Z122" s="15"/>
      <c r="AA122" s="145"/>
      <c r="AB122" s="15"/>
      <c r="AC122" s="145" t="s">
        <v>212</v>
      </c>
      <c r="AD122" s="15"/>
      <c r="AE122" s="145"/>
      <c r="AF122" s="85"/>
      <c r="AG122" s="172"/>
      <c r="AH122" s="61"/>
      <c r="AI122" s="151"/>
      <c r="AJ122" s="61" t="s">
        <v>797</v>
      </c>
      <c r="AK122" s="153"/>
      <c r="AL122" s="61"/>
      <c r="AM122" s="145"/>
      <c r="AN122" s="61" t="s">
        <v>301</v>
      </c>
      <c r="AO122" s="145"/>
      <c r="AP122" s="61"/>
      <c r="AQ122" s="145"/>
      <c r="AR122" s="61"/>
      <c r="AS122" s="145"/>
      <c r="AT122" s="61"/>
      <c r="AU122" s="151"/>
      <c r="AV122" s="61"/>
      <c r="AW122" s="145"/>
      <c r="AX122" s="47"/>
      <c r="AY122" s="106"/>
      <c r="AZ122" s="47"/>
      <c r="BA122" s="106"/>
      <c r="BB122" s="47"/>
      <c r="BC122" s="106"/>
      <c r="BD122" s="47"/>
      <c r="BE122" s="106"/>
      <c r="BF122" s="49"/>
      <c r="BG122" s="106"/>
      <c r="BH122" s="47"/>
      <c r="BI122" s="106"/>
      <c r="BJ122" s="47" t="s">
        <v>813</v>
      </c>
      <c r="BK122" s="106"/>
      <c r="BL122" s="47"/>
      <c r="BM122" s="106"/>
      <c r="BN122" s="47"/>
      <c r="BO122" s="106"/>
      <c r="BP122" s="72" t="s">
        <v>815</v>
      </c>
      <c r="BQ122" s="120" t="s">
        <v>525</v>
      </c>
      <c r="BR122" s="72" t="s">
        <v>535</v>
      </c>
      <c r="BS122" s="118"/>
      <c r="BT122" s="74"/>
      <c r="BU122" s="123"/>
      <c r="BV122" s="74"/>
      <c r="BW122" s="118"/>
      <c r="BX122" s="74"/>
      <c r="BY122" s="132"/>
      <c r="BZ122" s="80"/>
      <c r="CA122" s="134" t="s">
        <v>821</v>
      </c>
      <c r="CB122" s="80"/>
      <c r="CC122" s="134"/>
      <c r="CD122" s="54"/>
      <c r="CE122" s="138"/>
      <c r="CF122" s="54"/>
      <c r="CG122" s="138"/>
      <c r="CH122" s="56" t="s">
        <v>649</v>
      </c>
      <c r="CI122" s="137" t="s">
        <v>651</v>
      </c>
    </row>
    <row r="123" spans="1:87" ht="16.5" customHeight="1" x14ac:dyDescent="0.35">
      <c r="A123" s="101" t="s">
        <v>671</v>
      </c>
      <c r="B123" s="101" t="s">
        <v>47</v>
      </c>
      <c r="C123" s="102" t="s">
        <v>664</v>
      </c>
      <c r="D123" s="102" t="s">
        <v>665</v>
      </c>
      <c r="E123" s="102">
        <f t="shared" si="88"/>
        <v>3</v>
      </c>
      <c r="F123" s="102">
        <f>COUNTIF($M123:$EV123,"=1")</f>
        <v>2</v>
      </c>
      <c r="G123" s="102">
        <f>COUNTIF($M123:$EV123,"=2")</f>
        <v>1</v>
      </c>
      <c r="H123" s="102">
        <f>COUNTIF($M123:$EV123,"=3")</f>
        <v>0</v>
      </c>
      <c r="I123" s="102"/>
      <c r="J123" s="102"/>
      <c r="K123" s="102"/>
      <c r="L123" s="102"/>
      <c r="M123" s="205" t="s">
        <v>69</v>
      </c>
      <c r="N123" s="19" t="s">
        <v>69</v>
      </c>
      <c r="O123" s="205" t="s">
        <v>69</v>
      </c>
      <c r="P123" s="19" t="s">
        <v>69</v>
      </c>
      <c r="Q123" s="205" t="s">
        <v>69</v>
      </c>
      <c r="R123" s="19">
        <v>2</v>
      </c>
      <c r="S123" s="146" t="s">
        <v>69</v>
      </c>
      <c r="T123" s="19" t="s">
        <v>69</v>
      </c>
      <c r="U123" s="146" t="s">
        <v>69</v>
      </c>
      <c r="V123" s="19" t="s">
        <v>69</v>
      </c>
      <c r="W123" s="146" t="s">
        <v>69</v>
      </c>
      <c r="X123" s="19" t="s">
        <v>69</v>
      </c>
      <c r="Y123" s="146" t="s">
        <v>69</v>
      </c>
      <c r="Z123" s="19" t="s">
        <v>69</v>
      </c>
      <c r="AA123" s="146" t="s">
        <v>69</v>
      </c>
      <c r="AB123" s="19" t="s">
        <v>69</v>
      </c>
      <c r="AC123" s="146" t="s">
        <v>69</v>
      </c>
      <c r="AD123" s="19" t="s">
        <v>69</v>
      </c>
      <c r="AE123" s="146" t="s">
        <v>69</v>
      </c>
      <c r="AF123" s="30" t="s">
        <v>69</v>
      </c>
      <c r="AG123" s="171" t="s">
        <v>69</v>
      </c>
      <c r="AH123" s="30" t="s">
        <v>69</v>
      </c>
      <c r="AI123" s="158" t="s">
        <v>69</v>
      </c>
      <c r="AJ123" s="30" t="s">
        <v>69</v>
      </c>
      <c r="AK123" s="146" t="s">
        <v>69</v>
      </c>
      <c r="AL123" s="30" t="s">
        <v>69</v>
      </c>
      <c r="AM123" s="146" t="s">
        <v>69</v>
      </c>
      <c r="AN123" s="30" t="s">
        <v>69</v>
      </c>
      <c r="AO123" s="146" t="s">
        <v>69</v>
      </c>
      <c r="AP123" s="30" t="s">
        <v>69</v>
      </c>
      <c r="AQ123" s="146" t="s">
        <v>69</v>
      </c>
      <c r="AR123" s="30" t="s">
        <v>69</v>
      </c>
      <c r="AS123" s="146" t="s">
        <v>69</v>
      </c>
      <c r="AT123" s="30" t="s">
        <v>69</v>
      </c>
      <c r="AU123" s="158" t="s">
        <v>69</v>
      </c>
      <c r="AV123" s="30" t="s">
        <v>69</v>
      </c>
      <c r="AW123" s="146" t="s">
        <v>69</v>
      </c>
      <c r="AX123" s="45" t="s">
        <v>69</v>
      </c>
      <c r="AY123" s="107" t="s">
        <v>69</v>
      </c>
      <c r="AZ123" s="45" t="s">
        <v>69</v>
      </c>
      <c r="BA123" s="107" t="s">
        <v>69</v>
      </c>
      <c r="BB123" s="45" t="s">
        <v>69</v>
      </c>
      <c r="BC123" s="107" t="s">
        <v>69</v>
      </c>
      <c r="BD123" s="45" t="s">
        <v>69</v>
      </c>
      <c r="BE123" s="107" t="s">
        <v>69</v>
      </c>
      <c r="BF123" s="50" t="s">
        <v>69</v>
      </c>
      <c r="BG123" s="107" t="s">
        <v>69</v>
      </c>
      <c r="BH123" s="45" t="s">
        <v>69</v>
      </c>
      <c r="BI123" s="107" t="s">
        <v>69</v>
      </c>
      <c r="BJ123" s="45" t="s">
        <v>69</v>
      </c>
      <c r="BK123" s="107" t="s">
        <v>69</v>
      </c>
      <c r="BL123" s="45" t="s">
        <v>69</v>
      </c>
      <c r="BM123" s="107" t="s">
        <v>69</v>
      </c>
      <c r="BN123" s="45" t="s">
        <v>69</v>
      </c>
      <c r="BO123" s="107" t="s">
        <v>69</v>
      </c>
      <c r="BP123" s="74" t="s">
        <v>69</v>
      </c>
      <c r="BQ123" s="118" t="s">
        <v>69</v>
      </c>
      <c r="BR123" s="74" t="s">
        <v>69</v>
      </c>
      <c r="BS123" s="118" t="s">
        <v>69</v>
      </c>
      <c r="BT123" s="74" t="s">
        <v>69</v>
      </c>
      <c r="BU123" s="118" t="s">
        <v>69</v>
      </c>
      <c r="BV123" s="74" t="s">
        <v>69</v>
      </c>
      <c r="BW123" s="118">
        <v>1</v>
      </c>
      <c r="BX123" s="74" t="s">
        <v>69</v>
      </c>
      <c r="BY123" s="132">
        <v>1</v>
      </c>
      <c r="BZ123" s="82" t="s">
        <v>69</v>
      </c>
      <c r="CA123" s="132" t="s">
        <v>69</v>
      </c>
      <c r="CB123" s="82" t="s">
        <v>69</v>
      </c>
      <c r="CC123" s="132" t="s">
        <v>69</v>
      </c>
      <c r="CD123" s="54" t="s">
        <v>69</v>
      </c>
      <c r="CE123" s="138" t="s">
        <v>69</v>
      </c>
      <c r="CF123" s="54" t="s">
        <v>69</v>
      </c>
      <c r="CG123" s="138" t="s">
        <v>69</v>
      </c>
      <c r="CH123" s="54" t="s">
        <v>69</v>
      </c>
      <c r="CI123" s="138" t="s">
        <v>69</v>
      </c>
    </row>
    <row r="124" spans="1:87" ht="16.5" x14ac:dyDescent="0.35">
      <c r="A124" s="101" t="s">
        <v>671</v>
      </c>
      <c r="B124" s="101" t="s">
        <v>47</v>
      </c>
      <c r="C124" s="102" t="s">
        <v>664</v>
      </c>
      <c r="D124" s="102" t="s">
        <v>666</v>
      </c>
      <c r="E124" s="102">
        <f t="shared" si="88"/>
        <v>3</v>
      </c>
      <c r="F124" s="102"/>
      <c r="G124" s="102"/>
      <c r="H124" s="102"/>
      <c r="I124" s="102">
        <f>COUNTIF($M124:$ES124,"=-1")</f>
        <v>0</v>
      </c>
      <c r="J124" s="102">
        <f>COUNTIF($M124:$ES124,"=0")</f>
        <v>0</v>
      </c>
      <c r="K124" s="102">
        <f>COUNTIF($M124:$ES124,"=1")</f>
        <v>3</v>
      </c>
      <c r="L124" s="102">
        <f>COUNTIF($M124:$ES124,"=Mixed")</f>
        <v>0</v>
      </c>
      <c r="M124" s="205" t="s">
        <v>69</v>
      </c>
      <c r="N124" s="19" t="s">
        <v>69</v>
      </c>
      <c r="O124" s="205" t="s">
        <v>69</v>
      </c>
      <c r="P124" s="19" t="s">
        <v>69</v>
      </c>
      <c r="Q124" s="205" t="s">
        <v>69</v>
      </c>
      <c r="R124" s="19">
        <v>1</v>
      </c>
      <c r="S124" s="146" t="s">
        <v>69</v>
      </c>
      <c r="T124" s="19" t="s">
        <v>69</v>
      </c>
      <c r="U124" s="146" t="s">
        <v>69</v>
      </c>
      <c r="V124" s="19" t="s">
        <v>69</v>
      </c>
      <c r="W124" s="146" t="s">
        <v>69</v>
      </c>
      <c r="X124" s="19" t="s">
        <v>69</v>
      </c>
      <c r="Y124" s="146" t="s">
        <v>69</v>
      </c>
      <c r="Z124" s="19" t="s">
        <v>69</v>
      </c>
      <c r="AA124" s="146" t="s">
        <v>69</v>
      </c>
      <c r="AB124" s="19" t="s">
        <v>69</v>
      </c>
      <c r="AC124" s="146" t="s">
        <v>69</v>
      </c>
      <c r="AD124" s="19" t="s">
        <v>69</v>
      </c>
      <c r="AE124" s="146" t="s">
        <v>69</v>
      </c>
      <c r="AF124" s="30" t="s">
        <v>69</v>
      </c>
      <c r="AG124" s="171" t="s">
        <v>69</v>
      </c>
      <c r="AH124" s="30" t="s">
        <v>69</v>
      </c>
      <c r="AI124" s="158" t="s">
        <v>69</v>
      </c>
      <c r="AJ124" s="30" t="s">
        <v>69</v>
      </c>
      <c r="AK124" s="146" t="s">
        <v>69</v>
      </c>
      <c r="AL124" s="30" t="s">
        <v>69</v>
      </c>
      <c r="AM124" s="146" t="s">
        <v>69</v>
      </c>
      <c r="AN124" s="30" t="s">
        <v>69</v>
      </c>
      <c r="AO124" s="146" t="s">
        <v>69</v>
      </c>
      <c r="AP124" s="30" t="s">
        <v>69</v>
      </c>
      <c r="AQ124" s="146" t="s">
        <v>69</v>
      </c>
      <c r="AR124" s="30" t="s">
        <v>69</v>
      </c>
      <c r="AS124" s="146" t="s">
        <v>69</v>
      </c>
      <c r="AT124" s="30" t="s">
        <v>69</v>
      </c>
      <c r="AU124" s="158" t="s">
        <v>69</v>
      </c>
      <c r="AV124" s="30" t="s">
        <v>69</v>
      </c>
      <c r="AW124" s="146" t="s">
        <v>69</v>
      </c>
      <c r="AX124" s="45" t="s">
        <v>69</v>
      </c>
      <c r="AY124" s="107" t="s">
        <v>69</v>
      </c>
      <c r="AZ124" s="45" t="s">
        <v>69</v>
      </c>
      <c r="BA124" s="107" t="s">
        <v>69</v>
      </c>
      <c r="BB124" s="45" t="s">
        <v>69</v>
      </c>
      <c r="BC124" s="107" t="s">
        <v>69</v>
      </c>
      <c r="BD124" s="45" t="s">
        <v>69</v>
      </c>
      <c r="BE124" s="107" t="s">
        <v>69</v>
      </c>
      <c r="BF124" s="50" t="s">
        <v>69</v>
      </c>
      <c r="BG124" s="107" t="s">
        <v>69</v>
      </c>
      <c r="BH124" s="45" t="s">
        <v>69</v>
      </c>
      <c r="BI124" s="107" t="s">
        <v>69</v>
      </c>
      <c r="BJ124" s="45" t="s">
        <v>69</v>
      </c>
      <c r="BK124" s="107" t="s">
        <v>69</v>
      </c>
      <c r="BL124" s="45" t="s">
        <v>69</v>
      </c>
      <c r="BM124" s="107" t="s">
        <v>69</v>
      </c>
      <c r="BN124" s="45" t="s">
        <v>69</v>
      </c>
      <c r="BO124" s="107" t="s">
        <v>69</v>
      </c>
      <c r="BP124" s="74" t="s">
        <v>69</v>
      </c>
      <c r="BQ124" s="118" t="s">
        <v>69</v>
      </c>
      <c r="BR124" s="74" t="s">
        <v>69</v>
      </c>
      <c r="BS124" s="118" t="s">
        <v>69</v>
      </c>
      <c r="BT124" s="74" t="s">
        <v>69</v>
      </c>
      <c r="BU124" s="118" t="s">
        <v>69</v>
      </c>
      <c r="BV124" s="74" t="s">
        <v>69</v>
      </c>
      <c r="BW124" s="230">
        <v>1</v>
      </c>
      <c r="BX124" s="74" t="s">
        <v>69</v>
      </c>
      <c r="BY124" s="228">
        <v>1</v>
      </c>
      <c r="BZ124" s="82" t="s">
        <v>69</v>
      </c>
      <c r="CA124" s="132" t="s">
        <v>69</v>
      </c>
      <c r="CB124" s="82" t="s">
        <v>69</v>
      </c>
      <c r="CC124" s="132" t="s">
        <v>69</v>
      </c>
      <c r="CD124" s="54" t="s">
        <v>69</v>
      </c>
      <c r="CE124" s="138" t="s">
        <v>69</v>
      </c>
      <c r="CF124" s="54" t="s">
        <v>69</v>
      </c>
      <c r="CG124" s="138" t="s">
        <v>69</v>
      </c>
      <c r="CH124" s="54" t="s">
        <v>69</v>
      </c>
      <c r="CI124" s="138" t="s">
        <v>69</v>
      </c>
    </row>
    <row r="125" spans="1:87" ht="16.5" x14ac:dyDescent="0.35">
      <c r="A125" s="101" t="s">
        <v>671</v>
      </c>
      <c r="B125" s="101" t="s">
        <v>47</v>
      </c>
      <c r="C125" s="102" t="s">
        <v>667</v>
      </c>
      <c r="D125" s="102" t="s">
        <v>665</v>
      </c>
      <c r="E125" s="102">
        <f t="shared" si="88"/>
        <v>0</v>
      </c>
      <c r="F125" s="102">
        <f>COUNTIF($M125:$EV125,"=1")</f>
        <v>0</v>
      </c>
      <c r="G125" s="102">
        <f>COUNTIF($M125:$EV125,"=2")</f>
        <v>0</v>
      </c>
      <c r="H125" s="102">
        <f>COUNTIF($M125:$EV125,"=3")</f>
        <v>0</v>
      </c>
      <c r="I125" s="102"/>
      <c r="J125" s="102"/>
      <c r="K125" s="102"/>
      <c r="L125" s="102"/>
      <c r="M125" s="205" t="s">
        <v>69</v>
      </c>
      <c r="N125" s="19" t="s">
        <v>69</v>
      </c>
      <c r="O125" s="205" t="s">
        <v>69</v>
      </c>
      <c r="P125" s="19" t="s">
        <v>69</v>
      </c>
      <c r="Q125" s="205" t="s">
        <v>69</v>
      </c>
      <c r="R125" s="19" t="s">
        <v>69</v>
      </c>
      <c r="S125" s="146" t="s">
        <v>69</v>
      </c>
      <c r="T125" s="19" t="s">
        <v>69</v>
      </c>
      <c r="U125" s="146" t="s">
        <v>69</v>
      </c>
      <c r="V125" s="19" t="s">
        <v>69</v>
      </c>
      <c r="W125" s="146" t="s">
        <v>69</v>
      </c>
      <c r="X125" s="19" t="s">
        <v>69</v>
      </c>
      <c r="Y125" s="146" t="s">
        <v>69</v>
      </c>
      <c r="Z125" s="19" t="s">
        <v>69</v>
      </c>
      <c r="AA125" s="146" t="s">
        <v>69</v>
      </c>
      <c r="AB125" s="19" t="s">
        <v>69</v>
      </c>
      <c r="AC125" s="146" t="s">
        <v>69</v>
      </c>
      <c r="AD125" s="19" t="s">
        <v>69</v>
      </c>
      <c r="AE125" s="146" t="s">
        <v>69</v>
      </c>
      <c r="AF125" s="30" t="s">
        <v>69</v>
      </c>
      <c r="AG125" s="171" t="s">
        <v>69</v>
      </c>
      <c r="AH125" s="30" t="s">
        <v>69</v>
      </c>
      <c r="AI125" s="158" t="s">
        <v>69</v>
      </c>
      <c r="AJ125" s="30" t="s">
        <v>69</v>
      </c>
      <c r="AK125" s="146" t="s">
        <v>69</v>
      </c>
      <c r="AL125" s="30" t="s">
        <v>69</v>
      </c>
      <c r="AM125" s="146" t="s">
        <v>69</v>
      </c>
      <c r="AN125" s="30" t="s">
        <v>69</v>
      </c>
      <c r="AO125" s="146" t="s">
        <v>69</v>
      </c>
      <c r="AP125" s="30" t="s">
        <v>69</v>
      </c>
      <c r="AQ125" s="146" t="s">
        <v>69</v>
      </c>
      <c r="AR125" s="30" t="s">
        <v>69</v>
      </c>
      <c r="AS125" s="146" t="s">
        <v>69</v>
      </c>
      <c r="AT125" s="30" t="s">
        <v>69</v>
      </c>
      <c r="AU125" s="158" t="s">
        <v>69</v>
      </c>
      <c r="AV125" s="30" t="s">
        <v>69</v>
      </c>
      <c r="AW125" s="146" t="s">
        <v>69</v>
      </c>
      <c r="AX125" s="45" t="s">
        <v>69</v>
      </c>
      <c r="AY125" s="107" t="s">
        <v>69</v>
      </c>
      <c r="AZ125" s="45" t="s">
        <v>69</v>
      </c>
      <c r="BA125" s="107" t="s">
        <v>69</v>
      </c>
      <c r="BB125" s="45" t="s">
        <v>69</v>
      </c>
      <c r="BC125" s="107" t="s">
        <v>69</v>
      </c>
      <c r="BD125" s="45" t="s">
        <v>69</v>
      </c>
      <c r="BE125" s="107" t="s">
        <v>69</v>
      </c>
      <c r="BF125" s="50" t="s">
        <v>69</v>
      </c>
      <c r="BG125" s="107" t="s">
        <v>69</v>
      </c>
      <c r="BH125" s="45" t="s">
        <v>69</v>
      </c>
      <c r="BI125" s="107" t="s">
        <v>69</v>
      </c>
      <c r="BJ125" s="45" t="s">
        <v>69</v>
      </c>
      <c r="BK125" s="107" t="s">
        <v>69</v>
      </c>
      <c r="BL125" s="45" t="s">
        <v>69</v>
      </c>
      <c r="BM125" s="107" t="s">
        <v>69</v>
      </c>
      <c r="BN125" s="45" t="s">
        <v>69</v>
      </c>
      <c r="BO125" s="107" t="s">
        <v>69</v>
      </c>
      <c r="BP125" s="74" t="s">
        <v>69</v>
      </c>
      <c r="BQ125" s="118" t="s">
        <v>69</v>
      </c>
      <c r="BR125" s="74" t="s">
        <v>69</v>
      </c>
      <c r="BS125" s="118" t="s">
        <v>69</v>
      </c>
      <c r="BT125" s="74" t="s">
        <v>69</v>
      </c>
      <c r="BU125" s="118" t="s">
        <v>69</v>
      </c>
      <c r="BV125" s="74" t="s">
        <v>69</v>
      </c>
      <c r="BW125" s="118" t="s">
        <v>69</v>
      </c>
      <c r="BX125" s="74" t="s">
        <v>69</v>
      </c>
      <c r="BY125" s="132" t="s">
        <v>69</v>
      </c>
      <c r="BZ125" s="82" t="s">
        <v>69</v>
      </c>
      <c r="CA125" s="132" t="s">
        <v>69</v>
      </c>
      <c r="CB125" s="82" t="s">
        <v>69</v>
      </c>
      <c r="CC125" s="132" t="s">
        <v>69</v>
      </c>
      <c r="CD125" s="54" t="s">
        <v>69</v>
      </c>
      <c r="CE125" s="138" t="s">
        <v>69</v>
      </c>
      <c r="CF125" s="54" t="s">
        <v>69</v>
      </c>
      <c r="CG125" s="138" t="s">
        <v>69</v>
      </c>
      <c r="CH125" s="54" t="s">
        <v>69</v>
      </c>
      <c r="CI125" s="138" t="s">
        <v>69</v>
      </c>
    </row>
    <row r="126" spans="1:87" ht="16.5" x14ac:dyDescent="0.35">
      <c r="A126" s="101" t="s">
        <v>671</v>
      </c>
      <c r="B126" s="101" t="s">
        <v>47</v>
      </c>
      <c r="C126" s="102" t="s">
        <v>667</v>
      </c>
      <c r="D126" s="102" t="s">
        <v>666</v>
      </c>
      <c r="E126" s="102">
        <f t="shared" si="88"/>
        <v>0</v>
      </c>
      <c r="F126" s="102"/>
      <c r="G126" s="102"/>
      <c r="H126" s="102"/>
      <c r="I126" s="102">
        <f>COUNTIF($M126:$ES126,"=-1")</f>
        <v>0</v>
      </c>
      <c r="J126" s="102">
        <f>COUNTIF($M126:$ES126,"=0")</f>
        <v>0</v>
      </c>
      <c r="K126" s="102">
        <f>COUNTIF($M126:$ES126,"=1")</f>
        <v>0</v>
      </c>
      <c r="L126" s="102">
        <f>COUNTIF($M126:$ES126,"=Mixed")</f>
        <v>0</v>
      </c>
      <c r="M126" s="205" t="s">
        <v>69</v>
      </c>
      <c r="N126" s="19" t="s">
        <v>69</v>
      </c>
      <c r="O126" s="205" t="s">
        <v>69</v>
      </c>
      <c r="P126" s="19" t="s">
        <v>69</v>
      </c>
      <c r="Q126" s="205" t="s">
        <v>69</v>
      </c>
      <c r="R126" s="19" t="s">
        <v>69</v>
      </c>
      <c r="S126" s="146" t="s">
        <v>69</v>
      </c>
      <c r="T126" s="19" t="s">
        <v>69</v>
      </c>
      <c r="U126" s="146" t="s">
        <v>69</v>
      </c>
      <c r="V126" s="19" t="s">
        <v>69</v>
      </c>
      <c r="W126" s="146" t="s">
        <v>69</v>
      </c>
      <c r="X126" s="19" t="s">
        <v>69</v>
      </c>
      <c r="Y126" s="146" t="s">
        <v>69</v>
      </c>
      <c r="Z126" s="19" t="s">
        <v>69</v>
      </c>
      <c r="AA126" s="146" t="s">
        <v>69</v>
      </c>
      <c r="AB126" s="19" t="s">
        <v>69</v>
      </c>
      <c r="AC126" s="146" t="s">
        <v>69</v>
      </c>
      <c r="AD126" s="19" t="s">
        <v>69</v>
      </c>
      <c r="AE126" s="146" t="s">
        <v>69</v>
      </c>
      <c r="AF126" s="30" t="s">
        <v>69</v>
      </c>
      <c r="AG126" s="171" t="s">
        <v>69</v>
      </c>
      <c r="AH126" s="30" t="s">
        <v>69</v>
      </c>
      <c r="AI126" s="158" t="s">
        <v>69</v>
      </c>
      <c r="AJ126" s="30" t="s">
        <v>69</v>
      </c>
      <c r="AK126" s="146" t="s">
        <v>69</v>
      </c>
      <c r="AL126" s="30" t="s">
        <v>69</v>
      </c>
      <c r="AM126" s="146" t="s">
        <v>69</v>
      </c>
      <c r="AN126" s="30" t="s">
        <v>69</v>
      </c>
      <c r="AO126" s="146" t="s">
        <v>69</v>
      </c>
      <c r="AP126" s="30" t="s">
        <v>69</v>
      </c>
      <c r="AQ126" s="146" t="s">
        <v>69</v>
      </c>
      <c r="AR126" s="30" t="s">
        <v>69</v>
      </c>
      <c r="AS126" s="146" t="s">
        <v>69</v>
      </c>
      <c r="AT126" s="30" t="s">
        <v>69</v>
      </c>
      <c r="AU126" s="158" t="s">
        <v>69</v>
      </c>
      <c r="AV126" s="30" t="s">
        <v>69</v>
      </c>
      <c r="AW126" s="146" t="s">
        <v>69</v>
      </c>
      <c r="AX126" s="45" t="s">
        <v>69</v>
      </c>
      <c r="AY126" s="107" t="s">
        <v>69</v>
      </c>
      <c r="AZ126" s="45" t="s">
        <v>69</v>
      </c>
      <c r="BA126" s="107" t="s">
        <v>69</v>
      </c>
      <c r="BB126" s="45" t="s">
        <v>69</v>
      </c>
      <c r="BC126" s="107" t="s">
        <v>69</v>
      </c>
      <c r="BD126" s="45" t="s">
        <v>69</v>
      </c>
      <c r="BE126" s="107" t="s">
        <v>69</v>
      </c>
      <c r="BF126" s="50" t="s">
        <v>69</v>
      </c>
      <c r="BG126" s="107" t="s">
        <v>69</v>
      </c>
      <c r="BH126" s="45" t="s">
        <v>69</v>
      </c>
      <c r="BI126" s="107" t="s">
        <v>69</v>
      </c>
      <c r="BJ126" s="45" t="s">
        <v>69</v>
      </c>
      <c r="BK126" s="107" t="s">
        <v>69</v>
      </c>
      <c r="BL126" s="45" t="s">
        <v>69</v>
      </c>
      <c r="BM126" s="107" t="s">
        <v>69</v>
      </c>
      <c r="BN126" s="45" t="s">
        <v>69</v>
      </c>
      <c r="BO126" s="107" t="s">
        <v>69</v>
      </c>
      <c r="BP126" s="74" t="s">
        <v>69</v>
      </c>
      <c r="BQ126" s="118" t="s">
        <v>69</v>
      </c>
      <c r="BR126" s="74" t="s">
        <v>69</v>
      </c>
      <c r="BS126" s="118" t="s">
        <v>69</v>
      </c>
      <c r="BT126" s="74" t="s">
        <v>69</v>
      </c>
      <c r="BU126" s="118" t="s">
        <v>69</v>
      </c>
      <c r="BV126" s="74" t="s">
        <v>69</v>
      </c>
      <c r="BW126" s="118" t="s">
        <v>69</v>
      </c>
      <c r="BX126" s="74" t="s">
        <v>69</v>
      </c>
      <c r="BY126" s="132" t="s">
        <v>69</v>
      </c>
      <c r="BZ126" s="82" t="s">
        <v>69</v>
      </c>
      <c r="CA126" s="132" t="s">
        <v>69</v>
      </c>
      <c r="CB126" s="82" t="s">
        <v>69</v>
      </c>
      <c r="CC126" s="132" t="s">
        <v>69</v>
      </c>
      <c r="CD126" s="54" t="s">
        <v>69</v>
      </c>
      <c r="CE126" s="138" t="s">
        <v>69</v>
      </c>
      <c r="CF126" s="54" t="s">
        <v>69</v>
      </c>
      <c r="CG126" s="138" t="s">
        <v>69</v>
      </c>
      <c r="CH126" s="54" t="s">
        <v>69</v>
      </c>
      <c r="CI126" s="138" t="s">
        <v>69</v>
      </c>
    </row>
    <row r="127" spans="1:87" ht="16.5" x14ac:dyDescent="0.35">
      <c r="A127" s="101" t="s">
        <v>671</v>
      </c>
      <c r="B127" s="101" t="s">
        <v>47</v>
      </c>
      <c r="C127" s="102" t="s">
        <v>668</v>
      </c>
      <c r="D127" s="102" t="s">
        <v>665</v>
      </c>
      <c r="E127" s="102">
        <f t="shared" si="88"/>
        <v>0</v>
      </c>
      <c r="F127" s="102">
        <f>COUNTIF($M127:$EV127,"=1")</f>
        <v>0</v>
      </c>
      <c r="G127" s="102">
        <f>COUNTIF($M127:$EV127,"=2")</f>
        <v>0</v>
      </c>
      <c r="H127" s="102">
        <f>COUNTIF($M127:$EV127,"=3")</f>
        <v>0</v>
      </c>
      <c r="I127" s="102"/>
      <c r="J127" s="102"/>
      <c r="K127" s="102"/>
      <c r="L127" s="102"/>
      <c r="M127" s="205" t="s">
        <v>69</v>
      </c>
      <c r="N127" s="19" t="s">
        <v>69</v>
      </c>
      <c r="O127" s="205" t="s">
        <v>69</v>
      </c>
      <c r="P127" s="19" t="s">
        <v>69</v>
      </c>
      <c r="Q127" s="205" t="s">
        <v>69</v>
      </c>
      <c r="R127" s="19" t="s">
        <v>69</v>
      </c>
      <c r="S127" s="146" t="s">
        <v>69</v>
      </c>
      <c r="T127" s="19" t="s">
        <v>69</v>
      </c>
      <c r="U127" s="146" t="s">
        <v>69</v>
      </c>
      <c r="V127" s="19" t="s">
        <v>69</v>
      </c>
      <c r="W127" s="146" t="s">
        <v>69</v>
      </c>
      <c r="X127" s="19" t="s">
        <v>69</v>
      </c>
      <c r="Y127" s="146" t="s">
        <v>69</v>
      </c>
      <c r="Z127" s="19" t="s">
        <v>69</v>
      </c>
      <c r="AA127" s="146" t="s">
        <v>69</v>
      </c>
      <c r="AB127" s="19" t="s">
        <v>69</v>
      </c>
      <c r="AC127" s="146" t="s">
        <v>69</v>
      </c>
      <c r="AD127" s="19" t="s">
        <v>69</v>
      </c>
      <c r="AE127" s="146" t="s">
        <v>69</v>
      </c>
      <c r="AF127" s="30" t="s">
        <v>69</v>
      </c>
      <c r="AG127" s="171" t="s">
        <v>69</v>
      </c>
      <c r="AH127" s="30" t="s">
        <v>69</v>
      </c>
      <c r="AI127" s="158" t="s">
        <v>69</v>
      </c>
      <c r="AJ127" s="30" t="s">
        <v>69</v>
      </c>
      <c r="AK127" s="146" t="s">
        <v>69</v>
      </c>
      <c r="AL127" s="30" t="s">
        <v>69</v>
      </c>
      <c r="AM127" s="146" t="s">
        <v>69</v>
      </c>
      <c r="AN127" s="30" t="s">
        <v>69</v>
      </c>
      <c r="AO127" s="146" t="s">
        <v>69</v>
      </c>
      <c r="AP127" s="30" t="s">
        <v>69</v>
      </c>
      <c r="AQ127" s="146" t="s">
        <v>69</v>
      </c>
      <c r="AR127" s="30" t="s">
        <v>69</v>
      </c>
      <c r="AS127" s="146" t="s">
        <v>69</v>
      </c>
      <c r="AT127" s="30" t="s">
        <v>69</v>
      </c>
      <c r="AU127" s="158" t="s">
        <v>69</v>
      </c>
      <c r="AV127" s="30" t="s">
        <v>69</v>
      </c>
      <c r="AW127" s="146" t="s">
        <v>69</v>
      </c>
      <c r="AX127" s="45" t="s">
        <v>69</v>
      </c>
      <c r="AY127" s="107" t="s">
        <v>69</v>
      </c>
      <c r="AZ127" s="45" t="s">
        <v>69</v>
      </c>
      <c r="BA127" s="107" t="s">
        <v>69</v>
      </c>
      <c r="BB127" s="45" t="s">
        <v>69</v>
      </c>
      <c r="BC127" s="107" t="s">
        <v>69</v>
      </c>
      <c r="BD127" s="45" t="s">
        <v>69</v>
      </c>
      <c r="BE127" s="107" t="s">
        <v>69</v>
      </c>
      <c r="BF127" s="50" t="s">
        <v>69</v>
      </c>
      <c r="BG127" s="107" t="s">
        <v>69</v>
      </c>
      <c r="BH127" s="45" t="s">
        <v>69</v>
      </c>
      <c r="BI127" s="107" t="s">
        <v>69</v>
      </c>
      <c r="BJ127" s="45" t="s">
        <v>69</v>
      </c>
      <c r="BK127" s="107" t="s">
        <v>69</v>
      </c>
      <c r="BL127" s="45" t="s">
        <v>69</v>
      </c>
      <c r="BM127" s="107" t="s">
        <v>69</v>
      </c>
      <c r="BN127" s="45" t="s">
        <v>69</v>
      </c>
      <c r="BO127" s="107" t="s">
        <v>69</v>
      </c>
      <c r="BP127" s="74" t="s">
        <v>69</v>
      </c>
      <c r="BQ127" s="118" t="s">
        <v>69</v>
      </c>
      <c r="BR127" s="74" t="s">
        <v>69</v>
      </c>
      <c r="BS127" s="118" t="s">
        <v>69</v>
      </c>
      <c r="BT127" s="74" t="s">
        <v>69</v>
      </c>
      <c r="BU127" s="118" t="s">
        <v>69</v>
      </c>
      <c r="BV127" s="74" t="s">
        <v>69</v>
      </c>
      <c r="BW127" s="118" t="s">
        <v>69</v>
      </c>
      <c r="BX127" s="74" t="s">
        <v>69</v>
      </c>
      <c r="BY127" s="132" t="s">
        <v>69</v>
      </c>
      <c r="BZ127" s="82" t="s">
        <v>69</v>
      </c>
      <c r="CA127" s="132" t="s">
        <v>69</v>
      </c>
      <c r="CB127" s="82" t="s">
        <v>69</v>
      </c>
      <c r="CC127" s="132" t="s">
        <v>69</v>
      </c>
      <c r="CD127" s="54" t="s">
        <v>69</v>
      </c>
      <c r="CE127" s="138" t="s">
        <v>69</v>
      </c>
      <c r="CF127" s="54" t="s">
        <v>69</v>
      </c>
      <c r="CG127" s="138" t="s">
        <v>69</v>
      </c>
      <c r="CH127" s="54" t="s">
        <v>69</v>
      </c>
      <c r="CI127" s="138" t="s">
        <v>69</v>
      </c>
    </row>
    <row r="128" spans="1:87" ht="16.5" x14ac:dyDescent="0.35">
      <c r="A128" s="101" t="s">
        <v>671</v>
      </c>
      <c r="B128" s="101" t="s">
        <v>47</v>
      </c>
      <c r="C128" s="102" t="s">
        <v>668</v>
      </c>
      <c r="D128" s="102" t="s">
        <v>666</v>
      </c>
      <c r="E128" s="102">
        <f t="shared" si="88"/>
        <v>0</v>
      </c>
      <c r="F128" s="102"/>
      <c r="G128" s="102"/>
      <c r="H128" s="102"/>
      <c r="I128" s="102">
        <f>COUNTIF($M128:$ES128,"=-1")</f>
        <v>0</v>
      </c>
      <c r="J128" s="102">
        <f>COUNTIF($M128:$ES128,"=0")</f>
        <v>0</v>
      </c>
      <c r="K128" s="102">
        <f>COUNTIF($M128:$ES128,"=1")</f>
        <v>0</v>
      </c>
      <c r="L128" s="102">
        <f>COUNTIF($M128:$ES128,"=Mixed")</f>
        <v>0</v>
      </c>
      <c r="M128" s="205" t="s">
        <v>69</v>
      </c>
      <c r="N128" s="19" t="s">
        <v>69</v>
      </c>
      <c r="O128" s="205" t="s">
        <v>69</v>
      </c>
      <c r="P128" s="19" t="s">
        <v>69</v>
      </c>
      <c r="Q128" s="205" t="s">
        <v>69</v>
      </c>
      <c r="R128" s="19" t="s">
        <v>69</v>
      </c>
      <c r="S128" s="146" t="s">
        <v>69</v>
      </c>
      <c r="T128" s="19" t="s">
        <v>69</v>
      </c>
      <c r="U128" s="146" t="s">
        <v>69</v>
      </c>
      <c r="V128" s="19" t="s">
        <v>69</v>
      </c>
      <c r="W128" s="146" t="s">
        <v>69</v>
      </c>
      <c r="X128" s="19" t="s">
        <v>69</v>
      </c>
      <c r="Y128" s="146" t="s">
        <v>69</v>
      </c>
      <c r="Z128" s="19" t="s">
        <v>69</v>
      </c>
      <c r="AA128" s="146" t="s">
        <v>69</v>
      </c>
      <c r="AB128" s="19" t="s">
        <v>69</v>
      </c>
      <c r="AC128" s="146" t="s">
        <v>69</v>
      </c>
      <c r="AD128" s="19" t="s">
        <v>69</v>
      </c>
      <c r="AE128" s="146" t="s">
        <v>69</v>
      </c>
      <c r="AF128" s="30" t="s">
        <v>69</v>
      </c>
      <c r="AG128" s="171" t="s">
        <v>69</v>
      </c>
      <c r="AH128" s="30" t="s">
        <v>69</v>
      </c>
      <c r="AI128" s="158" t="s">
        <v>69</v>
      </c>
      <c r="AJ128" s="30" t="s">
        <v>69</v>
      </c>
      <c r="AK128" s="146" t="s">
        <v>69</v>
      </c>
      <c r="AL128" s="30" t="s">
        <v>69</v>
      </c>
      <c r="AM128" s="146" t="s">
        <v>69</v>
      </c>
      <c r="AN128" s="30" t="s">
        <v>69</v>
      </c>
      <c r="AO128" s="146" t="s">
        <v>69</v>
      </c>
      <c r="AP128" s="30" t="s">
        <v>69</v>
      </c>
      <c r="AQ128" s="146" t="s">
        <v>69</v>
      </c>
      <c r="AR128" s="30" t="s">
        <v>69</v>
      </c>
      <c r="AS128" s="146" t="s">
        <v>69</v>
      </c>
      <c r="AT128" s="30" t="s">
        <v>69</v>
      </c>
      <c r="AU128" s="158" t="s">
        <v>69</v>
      </c>
      <c r="AV128" s="30" t="s">
        <v>69</v>
      </c>
      <c r="AW128" s="146" t="s">
        <v>69</v>
      </c>
      <c r="AX128" s="45" t="s">
        <v>69</v>
      </c>
      <c r="AY128" s="107" t="s">
        <v>69</v>
      </c>
      <c r="AZ128" s="45" t="s">
        <v>69</v>
      </c>
      <c r="BA128" s="107" t="s">
        <v>69</v>
      </c>
      <c r="BB128" s="45" t="s">
        <v>69</v>
      </c>
      <c r="BC128" s="107" t="s">
        <v>69</v>
      </c>
      <c r="BD128" s="45" t="s">
        <v>69</v>
      </c>
      <c r="BE128" s="107" t="s">
        <v>69</v>
      </c>
      <c r="BF128" s="50" t="s">
        <v>69</v>
      </c>
      <c r="BG128" s="107" t="s">
        <v>69</v>
      </c>
      <c r="BH128" s="45" t="s">
        <v>69</v>
      </c>
      <c r="BI128" s="107" t="s">
        <v>69</v>
      </c>
      <c r="BJ128" s="45" t="s">
        <v>69</v>
      </c>
      <c r="BK128" s="107" t="s">
        <v>69</v>
      </c>
      <c r="BL128" s="45" t="s">
        <v>69</v>
      </c>
      <c r="BM128" s="107" t="s">
        <v>69</v>
      </c>
      <c r="BN128" s="45" t="s">
        <v>69</v>
      </c>
      <c r="BO128" s="107" t="s">
        <v>69</v>
      </c>
      <c r="BP128" s="74" t="s">
        <v>69</v>
      </c>
      <c r="BQ128" s="118" t="s">
        <v>69</v>
      </c>
      <c r="BR128" s="74" t="s">
        <v>69</v>
      </c>
      <c r="BS128" s="118" t="s">
        <v>69</v>
      </c>
      <c r="BT128" s="74" t="s">
        <v>69</v>
      </c>
      <c r="BU128" s="118" t="s">
        <v>69</v>
      </c>
      <c r="BV128" s="74" t="s">
        <v>69</v>
      </c>
      <c r="BW128" s="118" t="s">
        <v>69</v>
      </c>
      <c r="BX128" s="74" t="s">
        <v>69</v>
      </c>
      <c r="BY128" s="132" t="s">
        <v>69</v>
      </c>
      <c r="BZ128" s="82" t="s">
        <v>69</v>
      </c>
      <c r="CA128" s="132" t="s">
        <v>69</v>
      </c>
      <c r="CB128" s="82" t="s">
        <v>69</v>
      </c>
      <c r="CC128" s="132" t="s">
        <v>69</v>
      </c>
      <c r="CD128" s="54" t="s">
        <v>69</v>
      </c>
      <c r="CE128" s="138" t="s">
        <v>69</v>
      </c>
      <c r="CF128" s="54" t="s">
        <v>69</v>
      </c>
      <c r="CG128" s="138" t="s">
        <v>69</v>
      </c>
      <c r="CH128" s="54" t="s">
        <v>69</v>
      </c>
      <c r="CI128" s="138" t="s">
        <v>69</v>
      </c>
    </row>
    <row r="129" spans="1:87" ht="15" customHeight="1" x14ac:dyDescent="0.35">
      <c r="A129" s="101" t="s">
        <v>671</v>
      </c>
      <c r="B129" s="101" t="s">
        <v>47</v>
      </c>
      <c r="C129" s="102" t="s">
        <v>22</v>
      </c>
      <c r="D129" s="102" t="s">
        <v>22</v>
      </c>
      <c r="E129" s="95">
        <f>SUM(F129:H129)</f>
        <v>3</v>
      </c>
      <c r="F129" s="96">
        <f>SUM(F123:F128)</f>
        <v>2</v>
      </c>
      <c r="G129" s="96">
        <f t="shared" ref="G129" si="101">SUM(G123:G128)</f>
        <v>1</v>
      </c>
      <c r="H129" s="96">
        <f t="shared" ref="H129" si="102">SUM(H123:H128)</f>
        <v>0</v>
      </c>
      <c r="I129" s="96">
        <f t="shared" ref="I129" si="103">SUM(I123:I128)</f>
        <v>0</v>
      </c>
      <c r="J129" s="96">
        <f t="shared" ref="J129" si="104">SUM(J123:J128)</f>
        <v>0</v>
      </c>
      <c r="K129" s="96">
        <f t="shared" ref="K129" si="105">SUM(K123:K128)</f>
        <v>3</v>
      </c>
      <c r="L129" s="96">
        <f t="shared" ref="L129" si="106">SUM(L123:L128)</f>
        <v>0</v>
      </c>
      <c r="M129" s="210"/>
      <c r="N129" s="177"/>
      <c r="O129" s="210"/>
      <c r="P129" s="177"/>
      <c r="Q129" s="210"/>
      <c r="R129" s="240" t="s">
        <v>122</v>
      </c>
      <c r="S129" s="180"/>
      <c r="T129" s="177"/>
      <c r="U129" s="180"/>
      <c r="V129" s="177"/>
      <c r="W129" s="180"/>
      <c r="X129" s="177"/>
      <c r="Y129" s="181"/>
      <c r="Z129" s="177"/>
      <c r="AA129" s="180"/>
      <c r="AB129" s="177"/>
      <c r="AC129" s="180"/>
      <c r="AD129" s="177"/>
      <c r="AE129" s="180"/>
      <c r="AF129" s="285"/>
      <c r="AG129" s="286"/>
      <c r="AH129" s="184"/>
      <c r="AI129" s="181"/>
      <c r="AJ129" s="184"/>
      <c r="AK129" s="287"/>
      <c r="AL129" s="184"/>
      <c r="AM129" s="180"/>
      <c r="AN129" s="184"/>
      <c r="AO129" s="180"/>
      <c r="AP129" s="184"/>
      <c r="AQ129" s="180"/>
      <c r="AR129" s="184"/>
      <c r="AS129" s="180"/>
      <c r="AT129" s="184"/>
      <c r="AU129" s="181"/>
      <c r="AV129" s="184"/>
      <c r="AW129" s="180"/>
      <c r="AX129" s="189"/>
      <c r="AY129" s="188"/>
      <c r="AZ129" s="189"/>
      <c r="BA129" s="188"/>
      <c r="BB129" s="189"/>
      <c r="BC129" s="188"/>
      <c r="BD129" s="189"/>
      <c r="BE129" s="188"/>
      <c r="BF129" s="191"/>
      <c r="BG129" s="188"/>
      <c r="BH129" s="189"/>
      <c r="BI129" s="188"/>
      <c r="BJ129" s="189"/>
      <c r="BK129" s="188"/>
      <c r="BL129" s="189"/>
      <c r="BM129" s="188"/>
      <c r="BN129" s="189"/>
      <c r="BO129" s="188"/>
      <c r="BP129" s="192"/>
      <c r="BQ129" s="193"/>
      <c r="BR129" s="192"/>
      <c r="BS129" s="193"/>
      <c r="BT129" s="192"/>
      <c r="BU129" s="193"/>
      <c r="BV129" s="192"/>
      <c r="BW129" s="193" t="s">
        <v>826</v>
      </c>
      <c r="BX129" s="192"/>
      <c r="BY129" s="194" t="s">
        <v>585</v>
      </c>
      <c r="BZ129" s="195"/>
      <c r="CA129" s="194"/>
      <c r="CB129" s="195"/>
      <c r="CC129" s="194"/>
      <c r="CD129" s="196"/>
      <c r="CE129" s="197"/>
      <c r="CF129" s="196"/>
      <c r="CG129" s="197"/>
      <c r="CH129" s="196"/>
      <c r="CI129" s="197"/>
    </row>
  </sheetData>
  <autoFilter ref="A3:CI129"/>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Outcomes to Poverty</vt:lpstr>
      <vt:lpstr>Analysis</vt:lpstr>
    </vt:vector>
  </TitlesOfParts>
  <Company>UW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hutch14</dc:creator>
  <cp:lastModifiedBy>PIERRE E. BISCAYE</cp:lastModifiedBy>
  <dcterms:created xsi:type="dcterms:W3CDTF">2015-11-18T23:02:17Z</dcterms:created>
  <dcterms:modified xsi:type="dcterms:W3CDTF">2016-07-06T16:06:13Z</dcterms:modified>
</cp:coreProperties>
</file>